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NWRPCA\NHU Learning Series\Handouts\"/>
    </mc:Choice>
  </mc:AlternateContent>
  <xr:revisionPtr revIDLastSave="0" documentId="8_{5666F76E-8A47-4FEE-964A-77A730D2FC27}" xr6:coauthVersionLast="47" xr6:coauthVersionMax="47" xr10:uidLastSave="{00000000-0000-0000-0000-000000000000}"/>
  <bookViews>
    <workbookView xWindow="40920" yWindow="-120" windowWidth="29040" windowHeight="15840" firstSheet="1" xr2:uid="{10A5624C-F36B-4EC6-95F4-4D22B9A04A22}"/>
  </bookViews>
  <sheets>
    <sheet name="MA-C Training Guide" sheetId="10" r:id="rId1"/>
    <sheet name="Annual MA-C Skills Checklist" sheetId="15" r:id="rId2"/>
    <sheet name="Sheet1" sheetId="14" state="hidden" r:id="rId3"/>
  </sheets>
  <externalReferences>
    <externalReference r:id="rId4"/>
  </externalReferences>
  <definedNames>
    <definedName name="_xlnm.Print_Area" localSheetId="1">'Annual MA-C Skills Checklist'!$A$1:$G$366</definedName>
    <definedName name="_xlnm.Print_Area" localSheetId="0">'MA-C Training Guide'!$A$1:$M$436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0" l="1"/>
  <c r="I4" i="10"/>
  <c r="J4" i="10"/>
  <c r="H4" i="10"/>
  <c r="G4" i="10"/>
  <c r="J5" i="10"/>
  <c r="K5" i="10"/>
  <c r="K6" i="10"/>
  <c r="I5" i="10"/>
  <c r="C5" i="10" l="1"/>
  <c r="C6" i="10"/>
  <c r="K7" i="10"/>
  <c r="G7" i="10"/>
  <c r="C4" i="10"/>
  <c r="H7" i="10"/>
  <c r="I7" i="10"/>
  <c r="L7" i="10"/>
  <c r="C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tc={1D36A087-CFE5-4DF6-A338-EB5CF9CF8E02}</author>
  </authors>
  <commentList>
    <comment ref="D375" authorId="0" shapeId="0" xr:uid="{1D36A087-CFE5-4DF6-A338-EB5CF9CF8E02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@Ladana I am not seeing ticklers for recalls 
Reply:
    @LaDana Castor MA-C  not seeing Text Macros or order sets builds</t>
      </text>
    </comment>
  </commentList>
</comments>
</file>

<file path=xl/sharedStrings.xml><?xml version="1.0" encoding="utf-8"?>
<sst xmlns="http://schemas.openxmlformats.org/spreadsheetml/2006/main" count="1209" uniqueCount="479">
  <si>
    <t>Hire Date:</t>
  </si>
  <si>
    <t>NAME</t>
  </si>
  <si>
    <t>KEY</t>
  </si>
  <si>
    <t>HOURS</t>
  </si>
  <si>
    <t>DEFINITION</t>
  </si>
  <si>
    <t>STAGES</t>
  </si>
  <si>
    <t>HR</t>
  </si>
  <si>
    <t>IT Support</t>
  </si>
  <si>
    <t>University</t>
  </si>
  <si>
    <t>Self-Guided</t>
  </si>
  <si>
    <t>In Clinic</t>
  </si>
  <si>
    <t>Ops Manager</t>
  </si>
  <si>
    <t>Stage 1</t>
  </si>
  <si>
    <t>Required before starting with patients solo</t>
  </si>
  <si>
    <t>Stage 2</t>
  </si>
  <si>
    <t>Complete within 1-2 weeks of hire</t>
  </si>
  <si>
    <t>Stage 3</t>
  </si>
  <si>
    <t>Complete after one month of in clinic training</t>
  </si>
  <si>
    <t>Completion</t>
  </si>
  <si>
    <t>Total Training Time</t>
  </si>
  <si>
    <t>Total Hours</t>
  </si>
  <si>
    <t>Training Stage</t>
  </si>
  <si>
    <t>Training Format</t>
  </si>
  <si>
    <t>MEDICAL ASSISTANT Training Title and Skills</t>
  </si>
  <si>
    <t>Link</t>
  </si>
  <si>
    <t>Hours</t>
  </si>
  <si>
    <t>Initial Training - Date</t>
  </si>
  <si>
    <t>Initial Trainer Initials</t>
  </si>
  <si>
    <t>90 Day Skill Check   -    Date</t>
  </si>
  <si>
    <t>90 Day Skill Check  -  Initials</t>
  </si>
  <si>
    <t>1 Year Skill Check -      Date</t>
  </si>
  <si>
    <t>1 Year Day Skill Check -   Initials</t>
  </si>
  <si>
    <t>Orientation</t>
  </si>
  <si>
    <t>Computer log on and Security</t>
  </si>
  <si>
    <t>Skill:  Windows Login - Customizing, Locking Computer, Restarting</t>
  </si>
  <si>
    <t>Skill:  RDFarm - Remote Desktop Connection, Sign Off Icon, Blue Bar (Minimizing, Don't click on X)</t>
  </si>
  <si>
    <t>Skill:  Web Browser - Use Chrome.  For work related research, Employee sites (Paycom, Helpdesk, Intranet, e-Store, etc.)</t>
  </si>
  <si>
    <t>Email security/encryption/etiquette</t>
  </si>
  <si>
    <t>Skill:  Outlook basics - Viewing emails, Creating/sending email, Keeping cleaned up, Folders, Search, Calendar, Task list, Notes</t>
  </si>
  <si>
    <t>Skill:  Email for work only, Checking regularly, Encrypting if pt info, Etiquette</t>
  </si>
  <si>
    <t>Phone:  System/Headset/Etiquette</t>
  </si>
  <si>
    <t>Skill:  Dialing internally, Dialing externally</t>
  </si>
  <si>
    <t>Skill:  Directory</t>
  </si>
  <si>
    <t>Skill:  Voicemail</t>
  </si>
  <si>
    <t>Skill:  Jabber (If applicable)</t>
  </si>
  <si>
    <t>Skill:  Using a headset</t>
  </si>
  <si>
    <t>Skill:  Provider Oncall</t>
  </si>
  <si>
    <t>Windows/Microsoft 365 Basics</t>
  </si>
  <si>
    <t>Skill:  Teams - Chatting (Finding someone, Chatting etiquette, changing status), Calls/Virtual Meetings (Video Calling, Meetings - Accepting, Joining, Video setup, Chat, Setting up)</t>
  </si>
  <si>
    <t>Skill:  Word, Excel and PowerPoint available for use</t>
  </si>
  <si>
    <t>Skill:  Intranet</t>
  </si>
  <si>
    <t>Printers</t>
  </si>
  <si>
    <t>Skill:  How to print/scan/copy</t>
  </si>
  <si>
    <t>HelpDesk and Support Portal</t>
  </si>
  <si>
    <t>Skill: Submit Ticket, View ticket details, Add notes</t>
  </si>
  <si>
    <t>Self Guided</t>
  </si>
  <si>
    <t>Watch:  HelpDesk and Support Portal Video</t>
  </si>
  <si>
    <t>Internet Favorites set up</t>
  </si>
  <si>
    <t>Skill:  Favorites Bar (Star, Folders, NEW Health Folder, Saving Insurance favorites)</t>
  </si>
  <si>
    <t>Intranet Overview</t>
  </si>
  <si>
    <t>Skill:  Knowledgebase:  Monthly Education/Workflows/Training</t>
  </si>
  <si>
    <t>Skill:  IT Help</t>
  </si>
  <si>
    <t>Skill:  Employee Resources</t>
  </si>
  <si>
    <t>Skill:  Patient Experience</t>
  </si>
  <si>
    <t>Paycom/Clinic Employee Schedule</t>
  </si>
  <si>
    <t>Skill:  Paycom:  Clocking In/Out</t>
  </si>
  <si>
    <t>Skill:  Paycom:  Approving Timesheet</t>
  </si>
  <si>
    <t>Skill:  Paycom:  Requesting Time off</t>
  </si>
  <si>
    <t>Skill:  Review schedule and know when to work</t>
  </si>
  <si>
    <t>Skill:  Sick protocol</t>
  </si>
  <si>
    <t>Professionalism</t>
  </si>
  <si>
    <t>Skill:  Phone etiquette</t>
  </si>
  <si>
    <t>Skill:  Adhere to personal appearance guidelines</t>
  </si>
  <si>
    <t>Skill:  Being a team player (Attendence, punctual, filling in, being helpful, positive attitude)</t>
  </si>
  <si>
    <t>Skill:  Identifying potential problems and notifying Managers</t>
  </si>
  <si>
    <t>Skill:  Dealing with difficult patients</t>
  </si>
  <si>
    <t>Maintaining Environment</t>
  </si>
  <si>
    <t>Skill:  Clinic layout/Supply location/Notify on supply reorder</t>
  </si>
  <si>
    <t>Skill:  Keeping area neat</t>
  </si>
  <si>
    <t>Skill:  Patient information not visible to others</t>
  </si>
  <si>
    <t>Skill:  Noice level down to minimum</t>
  </si>
  <si>
    <t>Skill:  No personal mobile devices in work area</t>
  </si>
  <si>
    <t>Skill:  Keep waiting areas neat/clean</t>
  </si>
  <si>
    <t>Skill:  Keep printers filled with paper</t>
  </si>
  <si>
    <t>Skill:  Shred documents as soon as they are no longer needed</t>
  </si>
  <si>
    <t>Working with Upset Customers</t>
  </si>
  <si>
    <t>Problem list clean up and Data Reconciliation</t>
  </si>
  <si>
    <t>Safe medication administration</t>
  </si>
  <si>
    <t>Team huddles, Care Gap worklist, problem list clean up and Risk scores</t>
  </si>
  <si>
    <t>Immunizations Presentation Video</t>
  </si>
  <si>
    <t>Firefighter Physicals Training Video</t>
  </si>
  <si>
    <t>Diabetes meeting measures presentation</t>
  </si>
  <si>
    <t>Pre-Appointment forms (Epion)</t>
  </si>
  <si>
    <t>Athena eLearning</t>
  </si>
  <si>
    <t>Athena:  Overview/Basics</t>
  </si>
  <si>
    <t>Skill:  Logging In/Out, Changing Clinic, Changing Password</t>
  </si>
  <si>
    <t>Skill:  Clearing Cache</t>
  </si>
  <si>
    <t>Skill:  Navigating through Modules</t>
  </si>
  <si>
    <t>Skill:  AthenaText</t>
  </si>
  <si>
    <t>Skill:  Manage Privacy Settings</t>
  </si>
  <si>
    <t>Clinical Inbox Status Indicators (Inbox/Bucket)</t>
  </si>
  <si>
    <t>Skill:  Setting up inbox access for all needed</t>
  </si>
  <si>
    <t>Skill:  Inbox views</t>
  </si>
  <si>
    <t>Skill:  Regularly reviewing inbox</t>
  </si>
  <si>
    <t>Patient Pre-Appointment Forms (Epion) Overview</t>
  </si>
  <si>
    <t>Patient Pre-Appointment Forms Review and Practice</t>
  </si>
  <si>
    <t>Skill:  Epion - Activating</t>
  </si>
  <si>
    <t>Skill:  Insurance</t>
  </si>
  <si>
    <t>Skill:  Patient</t>
  </si>
  <si>
    <t>Skill:  Forms/Screeners</t>
  </si>
  <si>
    <t>Skill:  Settings</t>
  </si>
  <si>
    <t>Sliding Discount Program Overview</t>
  </si>
  <si>
    <t>Sliding Discount Program Review and Practice</t>
  </si>
  <si>
    <t>Skill: Finding where sliding discount is documented</t>
  </si>
  <si>
    <t>Skill:  Application field requirements</t>
  </si>
  <si>
    <t>Check-In Workflow Overview</t>
  </si>
  <si>
    <t>Check-In Workflow Review and Practice</t>
  </si>
  <si>
    <t>Skill:  Greeting Patient</t>
  </si>
  <si>
    <t>Skill:  Covid screening/Temp</t>
  </si>
  <si>
    <t>Skill:  Minor Consent/Non-Custodian Minor Consent</t>
  </si>
  <si>
    <t>Skill:  Online Self Check-In</t>
  </si>
  <si>
    <t>Skill: Day before prep</t>
  </si>
  <si>
    <t>Insurance/Medicare/Medicaid Overview</t>
  </si>
  <si>
    <t>Insurance/Medicare/Medicaid Review and Practice</t>
  </si>
  <si>
    <t>Skill:  Checking to see what insurance patient has</t>
  </si>
  <si>
    <t>Skill:  Choosing correct insurance on forms</t>
  </si>
  <si>
    <t xml:space="preserve"> </t>
  </si>
  <si>
    <t>Clinical Inbox Status Indicators Overview</t>
  </si>
  <si>
    <t>Consultative Referral Workflow</t>
  </si>
  <si>
    <t>Encounter Deletion Workflow</t>
  </si>
  <si>
    <t>Expedited Encounter</t>
  </si>
  <si>
    <t>Incoming ER/Hospital Discharge Notices &amp; Reports</t>
  </si>
  <si>
    <t>OB Referral Workflow</t>
  </si>
  <si>
    <t>Order Set Configuration</t>
  </si>
  <si>
    <t>Prescription Drug Monitoring Program (PDMP)</t>
  </si>
  <si>
    <t>Results Call - User Guide</t>
  </si>
  <si>
    <t>Saved Findings Configuration</t>
  </si>
  <si>
    <t>Text Macro Configurations</t>
  </si>
  <si>
    <t>Family Planning - Nursing Support</t>
  </si>
  <si>
    <t>Patient Portal Quick Reference</t>
  </si>
  <si>
    <t>Potential Diagnoses (Open Risk)</t>
  </si>
  <si>
    <t>Work-Based Homepage</t>
  </si>
  <si>
    <t>Scheduling Workflow Overview</t>
  </si>
  <si>
    <t>Scheduling Workflow Review and Practice</t>
  </si>
  <si>
    <t xml:space="preserve">Skill:  Scheduling an appointment </t>
  </si>
  <si>
    <t xml:space="preserve">Skill:  Rescheduling an appointment </t>
  </si>
  <si>
    <t>Skill:  Cancelling an appointment</t>
  </si>
  <si>
    <t>Skill:  Ticklers and automated wellness ticklers/Creation and utilization</t>
  </si>
  <si>
    <t>Skill: Move Same Day Appointment to Another Same Day</t>
  </si>
  <si>
    <t>Skill: Medical records request/PHI/Obtaining medical records</t>
  </si>
  <si>
    <t>Skill: Community Resources (WIC, Tri-County, Avista)</t>
  </si>
  <si>
    <t>AthenaTelehealth Visit Workflow</t>
  </si>
  <si>
    <t>Skill:  Following workflow</t>
  </si>
  <si>
    <t>Skill:  Patient Instructions - Before your visit &amp; check-in</t>
  </si>
  <si>
    <t>Skill:  Patient Troubleshooting</t>
  </si>
  <si>
    <t>Order Reminders</t>
  </si>
  <si>
    <t>Skill:  How to process</t>
  </si>
  <si>
    <t>Patient Portal Overview</t>
  </si>
  <si>
    <t>Patient Portal Review and Practice</t>
  </si>
  <si>
    <t>Skill:  Viewing what a patient sees in their portal</t>
  </si>
  <si>
    <t>Skill:  How to send something to a patient's portal</t>
  </si>
  <si>
    <t>Skill:  Adding Letters for Patients</t>
  </si>
  <si>
    <t>Patient Cases Overview</t>
  </si>
  <si>
    <t>Patient Cases Review and Practice</t>
  </si>
  <si>
    <t>Skill:  Patient message</t>
  </si>
  <si>
    <t>Skill:  Medication refill</t>
  </si>
  <si>
    <t>Skill:  Referral message</t>
  </si>
  <si>
    <t>Skill:  Hospital/Urgent care</t>
  </si>
  <si>
    <t>NEW Health Family Planning Overview</t>
  </si>
  <si>
    <t>NEW Health Family Planning Review and Practice</t>
  </si>
  <si>
    <t>Skill:  Understanding the Program</t>
  </si>
  <si>
    <t>Skill:  How to schedule</t>
  </si>
  <si>
    <t>Skill:  How to handle portal</t>
  </si>
  <si>
    <t>Breast, Cervical, Colon Health program (BCCHP)</t>
  </si>
  <si>
    <t>Skill: Workflow</t>
  </si>
  <si>
    <t>Referrals Overview</t>
  </si>
  <si>
    <t>Referrals Review and Practice</t>
  </si>
  <si>
    <t>Skill: Referral Workflow</t>
  </si>
  <si>
    <t>Skill:  Referrals Do's and Don't Guide</t>
  </si>
  <si>
    <t>Skill:  New Health Referrals (OB/GYN)</t>
  </si>
  <si>
    <t>Chart Export/Print Overview</t>
  </si>
  <si>
    <t>Chart Export/Print Review and Practice</t>
  </si>
  <si>
    <t>Skill:  Export a Chart</t>
  </si>
  <si>
    <t>Skill: Conditions for sharing information/release of information</t>
  </si>
  <si>
    <t>Skill:  Lab results</t>
  </si>
  <si>
    <t>Skill:  Medication list</t>
  </si>
  <si>
    <t>Skill:  Immunizaton records</t>
  </si>
  <si>
    <t>Normal Results Call</t>
  </si>
  <si>
    <t>Skill:  Reading</t>
  </si>
  <si>
    <t>Recall/Appt Maintenance/Unscheduled</t>
  </si>
  <si>
    <t>Skill: Recall Dates (Linked to Appts, Updating, Deleting)</t>
  </si>
  <si>
    <t>Skill: SR Recall (Patients not scheduled get automated reminders)</t>
  </si>
  <si>
    <t>Skill:  Recall Workflow for patients that don't receive automated Recall Reminders</t>
  </si>
  <si>
    <t>Skill: Unscheduled Appt Maintenance</t>
  </si>
  <si>
    <t>Vital Signs</t>
  </si>
  <si>
    <t>Standing Orders Overview</t>
  </si>
  <si>
    <t>Standing Orders Review and practice</t>
  </si>
  <si>
    <t>AED (automated external defibrillator)</t>
  </si>
  <si>
    <t xml:space="preserve">Skill: How to use </t>
  </si>
  <si>
    <t>Ear Lavage</t>
  </si>
  <si>
    <t>Skill: Mix the solution</t>
  </si>
  <si>
    <t>Skill: Set up Patient</t>
  </si>
  <si>
    <t>Skill: Perform Ear Lavage</t>
  </si>
  <si>
    <t>Glucometer test</t>
  </si>
  <si>
    <t>Skill: Perform Test</t>
  </si>
  <si>
    <t>Glyco-hemoglobin (A1C) test</t>
  </si>
  <si>
    <t>Hcg test</t>
  </si>
  <si>
    <t>Injections: IM, SQ, ID</t>
  </si>
  <si>
    <t>Skill: Demonstrate each</t>
  </si>
  <si>
    <t>INR – coagulation check</t>
  </si>
  <si>
    <t>Ishihara’s Color test</t>
  </si>
  <si>
    <t>Micro-albumin test</t>
  </si>
  <si>
    <t>Mono spot test</t>
  </si>
  <si>
    <t>Nasal/Pharyngeal swab</t>
  </si>
  <si>
    <t>Nebulizer treatment</t>
  </si>
  <si>
    <t>Skill: Set up for Nebulizer and Perform</t>
  </si>
  <si>
    <t>Orthostatic Blood Pressures</t>
  </si>
  <si>
    <t xml:space="preserve">Skill: Perform </t>
  </si>
  <si>
    <t>Oxygen cylinder use/monitoring</t>
  </si>
  <si>
    <t>Skill: How to read</t>
  </si>
  <si>
    <t>Skill: How to change tank</t>
  </si>
  <si>
    <t>PKU test (infant) Not all clinics do this</t>
  </si>
  <si>
    <t>Skill: Perform test</t>
  </si>
  <si>
    <t>Procedure Set-up (sterile/non-sterile)</t>
  </si>
  <si>
    <t>Skill: Set up/ Tear down</t>
  </si>
  <si>
    <t>Pulse oximeter</t>
  </si>
  <si>
    <t>Strep Test</t>
  </si>
  <si>
    <t>UA test</t>
  </si>
  <si>
    <t>Microalbumin</t>
  </si>
  <si>
    <t>Venipuncture</t>
  </si>
  <si>
    <t>Skill: Demonstrate and perform VP</t>
  </si>
  <si>
    <t>Vision Screening test</t>
  </si>
  <si>
    <t xml:space="preserve">Skill: Perform Test </t>
  </si>
  <si>
    <t>Skill: Document results</t>
  </si>
  <si>
    <t>Nurse Visits With Encounter Review Sign Off- When Approved for sign off</t>
  </si>
  <si>
    <t xml:space="preserve">Skill: Review all encounters </t>
  </si>
  <si>
    <t>Skill: All fields are documented</t>
  </si>
  <si>
    <t>Autoclave Use</t>
  </si>
  <si>
    <t>Skill: How to prepare intruments/Package them</t>
  </si>
  <si>
    <t xml:space="preserve">Skill: How to use autoclave </t>
  </si>
  <si>
    <t>Skill: How to clean autoclave</t>
  </si>
  <si>
    <t>Skill: Removing water/replacing water/running to clean</t>
  </si>
  <si>
    <t>Skill: Spore Testing</t>
  </si>
  <si>
    <t>Suture Removal</t>
  </si>
  <si>
    <t xml:space="preserve">Skill: Demonstrate </t>
  </si>
  <si>
    <t>Skill: Steri Strips</t>
  </si>
  <si>
    <t>Tympanometry test (Not all clinics have this)</t>
  </si>
  <si>
    <t>Adding Diagnosis to Problem List From Assessment &amp; Plan Overview</t>
  </si>
  <si>
    <t>Adding Diagnosis to Problem List From Assessment &amp; Plan Review and Practice</t>
  </si>
  <si>
    <t xml:space="preserve">Skill: Adding Diagnosis to Problem List From Assessment &amp; Plan </t>
  </si>
  <si>
    <t>Boston Heart Lab Ordering Overview</t>
  </si>
  <si>
    <t>Diabetic Encounter Overview</t>
  </si>
  <si>
    <t>Diabetic Encounter Review and Practice</t>
  </si>
  <si>
    <t>Skill: Encounter type</t>
  </si>
  <si>
    <t>Skill: HPI</t>
  </si>
  <si>
    <t>Skill: ROS</t>
  </si>
  <si>
    <t>Skill: Procedure Diabetic foot exam</t>
  </si>
  <si>
    <t>Skill: Jotter Drawing</t>
  </si>
  <si>
    <t>Skill: Patient goals</t>
  </si>
  <si>
    <t>Skill: Assessment and plan</t>
  </si>
  <si>
    <t xml:space="preserve">Skill: Monofilament </t>
  </si>
  <si>
    <t>Skill: A1C/ Microalbumin</t>
  </si>
  <si>
    <t>Comprehensive Diabetic Foot Exam Overview</t>
  </si>
  <si>
    <t>Comprehensive Diabetic Foot Exam Review and Practice</t>
  </si>
  <si>
    <t>Skill: Palpate Pulses</t>
  </si>
  <si>
    <t>Skill: Visual assessment</t>
  </si>
  <si>
    <t>Documentation of Administered 340B or Family Planning Medications Overview</t>
  </si>
  <si>
    <t>Documentation of Administered 340B or Family Planning Medications Review and Practice</t>
  </si>
  <si>
    <t>Skill: Verifying Correct order</t>
  </si>
  <si>
    <t>Skill: Documenting Medicaion</t>
  </si>
  <si>
    <t xml:space="preserve">Skill: Scanning 2D barcode </t>
  </si>
  <si>
    <t>Skill: Scanning internal barcode</t>
  </si>
  <si>
    <t xml:space="preserve">Skill: Documenting administered field </t>
  </si>
  <si>
    <t>Documentation of Dispensed 340B or Family Planning Medications Overview</t>
  </si>
  <si>
    <t>Documentation of Dispensed 340B or Family Planning Medications Review and Practice</t>
  </si>
  <si>
    <t>External A1C Lab Analyte Entry Overview</t>
  </si>
  <si>
    <t>External A1C Lab Analyte Entry Review and Practice</t>
  </si>
  <si>
    <t xml:space="preserve">Skill: Fill out Anyalyte </t>
  </si>
  <si>
    <t>Skill: Send for review</t>
  </si>
  <si>
    <t>Flowsheets Overview (Click problem&gt;Graph)</t>
  </si>
  <si>
    <t>Flowsheets Review and Practice</t>
  </si>
  <si>
    <t>Skill: Opening in problem list</t>
  </si>
  <si>
    <t xml:space="preserve">Skill: Add flow sheet values </t>
  </si>
  <si>
    <t>Skill: Graph and Table view</t>
  </si>
  <si>
    <t>Intake Workflow Overview</t>
  </si>
  <si>
    <t>Intake Workflow Review and Practice</t>
  </si>
  <si>
    <t>Skill: Reason for visit</t>
  </si>
  <si>
    <t>Skill: Patient Preferences</t>
  </si>
  <si>
    <t>Skill: Vitals</t>
  </si>
  <si>
    <t>Skill: Allergies</t>
  </si>
  <si>
    <t>Skill: Medications</t>
  </si>
  <si>
    <t>Skill: Vaccines</t>
  </si>
  <si>
    <t>Skill: Problems</t>
  </si>
  <si>
    <t>Skill: Family History</t>
  </si>
  <si>
    <t>Skill: Sugical History</t>
  </si>
  <si>
    <t>Skill: Past medical History</t>
  </si>
  <si>
    <t>Skill: Screenings</t>
  </si>
  <si>
    <t>Skill: Pregnancies/GYN (Women only)</t>
  </si>
  <si>
    <t>Skill: Clinical Add-Ons</t>
  </si>
  <si>
    <t>Skill: Quality Measures</t>
  </si>
  <si>
    <t>Skill: History of present illness</t>
  </si>
  <si>
    <t xml:space="preserve">Skill: Review of symptoms </t>
  </si>
  <si>
    <t>Skill: Procedure Documentation</t>
  </si>
  <si>
    <t>Skill: Orders and Results</t>
  </si>
  <si>
    <t>Nurse Visits - Selecting Provider at Intake</t>
  </si>
  <si>
    <t>Skill: Selecting provider</t>
  </si>
  <si>
    <t>Skill: Select NV to appropriate</t>
  </si>
  <si>
    <t>Skill: Orders under the provider</t>
  </si>
  <si>
    <t>PPD Overview</t>
  </si>
  <si>
    <t>PPD Review and Practice</t>
  </si>
  <si>
    <t>Skill: Placement</t>
  </si>
  <si>
    <t xml:space="preserve">Skill: Documentation </t>
  </si>
  <si>
    <t>Skill: Reading results and docment</t>
  </si>
  <si>
    <t>Quest Order Modification &amp; Lab Add On</t>
  </si>
  <si>
    <t>Quest Submitting Orders With Diff Temp Req &amp; Sample En-Route</t>
  </si>
  <si>
    <t>Skill: Documenting labs</t>
  </si>
  <si>
    <t>Skill: Submit with in house specimen draw</t>
  </si>
  <si>
    <t>Skill: Submit orders to Quest</t>
  </si>
  <si>
    <t>Order &amp; Perform Future Lab</t>
  </si>
  <si>
    <t>Skill: Order labs</t>
  </si>
  <si>
    <t>Skill: Document Venipuncture</t>
  </si>
  <si>
    <t>Skill: Submit labs</t>
  </si>
  <si>
    <t>Remote INR Overview</t>
  </si>
  <si>
    <t>Remote INR Review and Practice</t>
  </si>
  <si>
    <t>Skill: Transfer Directive from PCP to flowsheet</t>
  </si>
  <si>
    <t>Skill: Contact patient with new orders</t>
  </si>
  <si>
    <t>Screening Questionnaire Overview</t>
  </si>
  <si>
    <t>Screening Questionnaire Review and Practice</t>
  </si>
  <si>
    <t>Skill: How to order</t>
  </si>
  <si>
    <t>Skill: How to score</t>
  </si>
  <si>
    <t>Send Lab Results to Patient Portal Overview</t>
  </si>
  <si>
    <t>Send Lab Results to Patient Portal Review and Practice</t>
  </si>
  <si>
    <t>Skill: How to submit to portal</t>
  </si>
  <si>
    <t>Spirometry In House EasyOne Air Overview</t>
  </si>
  <si>
    <t>Spirometry In House EasyOne Air Review and Practice</t>
  </si>
  <si>
    <t>Skill: Order correct test</t>
  </si>
  <si>
    <t>Skill: Find test in Easy-one</t>
  </si>
  <si>
    <t>Skill: Perform Pre Test</t>
  </si>
  <si>
    <t>Skill: interface results</t>
  </si>
  <si>
    <t>Skill: perform Nebulizer</t>
  </si>
  <si>
    <t>Skill: Perform post test</t>
  </si>
  <si>
    <t>Skill: Interface results</t>
  </si>
  <si>
    <t>Use Documentation From Prior Visit Overview</t>
  </si>
  <si>
    <t>Use Documentation From Prior Visit Review and Practice</t>
  </si>
  <si>
    <t>Skill: Find visit you want to use</t>
  </si>
  <si>
    <t>Skill: Use Documentation from template</t>
  </si>
  <si>
    <t>AthenaTelehealth - MA/Nurse Workflow Overview</t>
  </si>
  <si>
    <t>AthenaTelehealth - MA/Nurse Workflow Review and Practice</t>
  </si>
  <si>
    <t>Skill: Calling patient</t>
  </si>
  <si>
    <t>Skill: Chart Intake</t>
  </si>
  <si>
    <t>Skill: Setting up for pt/provider</t>
  </si>
  <si>
    <t>RelayMed and clinic devices Overview</t>
  </si>
  <si>
    <t>RelayMed and clinic devices Review and Practice</t>
  </si>
  <si>
    <t>Skill: How to check on reports</t>
  </si>
  <si>
    <t>Skill: How to check on controls</t>
  </si>
  <si>
    <t>Skill: How to Push/Reject/update MRN</t>
  </si>
  <si>
    <t>EKG Testing Review and Practice</t>
  </si>
  <si>
    <t>Skill: Order EKG</t>
  </si>
  <si>
    <t>Skill: Set up EKG/apply electrodes</t>
  </si>
  <si>
    <t>Skill: Run test</t>
  </si>
  <si>
    <t>Adding Letters for Patients Overview</t>
  </si>
  <si>
    <t>Adding Letters for Patients Review and Practice</t>
  </si>
  <si>
    <t>Skill: How to edit</t>
  </si>
  <si>
    <t>Skill: How to save and print</t>
  </si>
  <si>
    <t>Historical Medical Records Workflow Overview</t>
  </si>
  <si>
    <t>Historical Medical Records Workflow Review and Practice</t>
  </si>
  <si>
    <t>Skill: Who to request from</t>
  </si>
  <si>
    <t>Skill: Consent</t>
  </si>
  <si>
    <t>Medications Prior Authorization Workflow</t>
  </si>
  <si>
    <t>Medications Prior Authorization Workflow Review and Practice</t>
  </si>
  <si>
    <t>Skill: What needs to be added</t>
  </si>
  <si>
    <t>Skill: Who Does them</t>
  </si>
  <si>
    <t>Millennium Lab Ordering</t>
  </si>
  <si>
    <t>Order Reminders Overview</t>
  </si>
  <si>
    <t>Order Reminders Review and Practice</t>
  </si>
  <si>
    <t>Skill: Confirm they are active</t>
  </si>
  <si>
    <t>Skill: Delete past due</t>
  </si>
  <si>
    <t>Print Full Encounter Summary OverView</t>
  </si>
  <si>
    <t xml:space="preserve">Print Full Encounter Summary Review and Practice </t>
  </si>
  <si>
    <t>Skill: Where to find</t>
  </si>
  <si>
    <t>Skill: Print it</t>
  </si>
  <si>
    <t>Printing Lab Req/Label Overview</t>
  </si>
  <si>
    <t>Printing Labs Req/Label Review and Practice</t>
  </si>
  <si>
    <t xml:space="preserve">Skill: Perform printing </t>
  </si>
  <si>
    <t>Order Internal Note Field Functionality Tip Sheet</t>
  </si>
  <si>
    <t>You call the shots 10, 16</t>
  </si>
  <si>
    <t>Skill: Show completed certificates</t>
  </si>
  <si>
    <t>Vaccinations adult/child admin/storage</t>
  </si>
  <si>
    <t>Skill: What is VFC</t>
  </si>
  <si>
    <t>Skill: What is VFA</t>
  </si>
  <si>
    <t>Skill: What is Private</t>
  </si>
  <si>
    <t>Skill: Refridgerated vs Freezer storage</t>
  </si>
  <si>
    <t>Reconcile Inbound Interfaced Vaccine Records Overview</t>
  </si>
  <si>
    <t>Reconcile Inbound Interfaced Vaccine Records Review and Practice</t>
  </si>
  <si>
    <t>Skill: How to reconcile incoming Data</t>
  </si>
  <si>
    <t>Skill: Review Data</t>
  </si>
  <si>
    <t>Scan a Vaccine in the Assessment/Plan Overview</t>
  </si>
  <si>
    <t>Scan a Vaccine in the Assessment/Plan Review and Practice</t>
  </si>
  <si>
    <t>Skill: Documenting Immunization dose</t>
  </si>
  <si>
    <t>Skill: Lot Number and NDC Number</t>
  </si>
  <si>
    <t>Skill: Expiration date</t>
  </si>
  <si>
    <t>Skill: Site</t>
  </si>
  <si>
    <t xml:space="preserve">Skill: VFC Status </t>
  </si>
  <si>
    <t>Skill: VFC Funding Source</t>
  </si>
  <si>
    <t>Skill: Administered box (do not click if you did not give)</t>
  </si>
  <si>
    <t>Audiometry Screening IONE ONLY</t>
  </si>
  <si>
    <t>Slit Lamp - Ione</t>
  </si>
  <si>
    <t>Tono-Pen – Colville, Ione and CCHC</t>
  </si>
  <si>
    <t>Hemocue test – Ione and Colville</t>
  </si>
  <si>
    <t>Selkirk X-Ray (if applicable)</t>
  </si>
  <si>
    <t>Initial Training</t>
  </si>
  <si>
    <t>Employee Signature:</t>
  </si>
  <si>
    <t>Date:</t>
  </si>
  <si>
    <t>Supervisor Signature:</t>
  </si>
  <si>
    <t>90 Day</t>
  </si>
  <si>
    <t>1 Year</t>
  </si>
  <si>
    <t>Row Labels</t>
  </si>
  <si>
    <t>Sum of Hours</t>
  </si>
  <si>
    <t>(blank)</t>
  </si>
  <si>
    <t>Grand Total</t>
  </si>
  <si>
    <t>Year:</t>
  </si>
  <si>
    <t>MEDICAL ASSISTANT Skills Checklist</t>
  </si>
  <si>
    <t>Skill Check Off</t>
  </si>
  <si>
    <t>Date</t>
  </si>
  <si>
    <t>Supervisor Initials</t>
  </si>
  <si>
    <t>Employee Initials</t>
  </si>
  <si>
    <t xml:space="preserve">Patient Pre-Appointment Forms (Epion) </t>
  </si>
  <si>
    <t xml:space="preserve">Sliding Discount Program </t>
  </si>
  <si>
    <t>Check-In Workflow</t>
  </si>
  <si>
    <t xml:space="preserve">Insurance/Medicare/Medicaid </t>
  </si>
  <si>
    <t xml:space="preserve">Scheduling Workflow </t>
  </si>
  <si>
    <t>Patient Portal</t>
  </si>
  <si>
    <t xml:space="preserve">Patient Cases </t>
  </si>
  <si>
    <t xml:space="preserve">NEW Health Family Planning </t>
  </si>
  <si>
    <t xml:space="preserve">Referrals </t>
  </si>
  <si>
    <t xml:space="preserve">Chart Export/Print </t>
  </si>
  <si>
    <t xml:space="preserve">Standing Orders </t>
  </si>
  <si>
    <t xml:space="preserve">Adding Diagnosis to Problem List From Assessment &amp; Plan </t>
  </si>
  <si>
    <t xml:space="preserve">Boston Heart Lab Ordering </t>
  </si>
  <si>
    <t>Diabetic Encounter</t>
  </si>
  <si>
    <t xml:space="preserve">Comprehensive Diabetic Foot Exam </t>
  </si>
  <si>
    <t>Documentation of Administered 340B or Family Planning Medications</t>
  </si>
  <si>
    <t xml:space="preserve">Documentation of Dispensed 340B or Family Planning Medications </t>
  </si>
  <si>
    <t xml:space="preserve">External A1C Lab Analyte Entry </t>
  </si>
  <si>
    <t>Intake Workflow</t>
  </si>
  <si>
    <t xml:space="preserve">PPD </t>
  </si>
  <si>
    <t xml:space="preserve">Remote INR </t>
  </si>
  <si>
    <t xml:space="preserve">Screening Questionnaire </t>
  </si>
  <si>
    <t xml:space="preserve">Send Lab Results to Patient Portal </t>
  </si>
  <si>
    <t xml:space="preserve">Spirometry In House EasyOne Air </t>
  </si>
  <si>
    <t>Use Documentation From Prior Visit</t>
  </si>
  <si>
    <t xml:space="preserve">AthenaTelehealth - MA/Nurse Workflow </t>
  </si>
  <si>
    <t>RelayMed and clinic devices</t>
  </si>
  <si>
    <t xml:space="preserve">EKG Testing </t>
  </si>
  <si>
    <t xml:space="preserve">Adding Letters for Patients </t>
  </si>
  <si>
    <t xml:space="preserve">AthenaCapture Mobile App - User Guide </t>
  </si>
  <si>
    <t>Skill: Perform</t>
  </si>
  <si>
    <t>Skill: Save to chart</t>
  </si>
  <si>
    <t xml:space="preserve">Historical Medical Records Workflow </t>
  </si>
  <si>
    <t xml:space="preserve">Medications Prior Authorization </t>
  </si>
  <si>
    <t xml:space="preserve">Order Reminders </t>
  </si>
  <si>
    <t xml:space="preserve">Print Full Encounter Summary </t>
  </si>
  <si>
    <t>https://tceols.cdc.gov/</t>
  </si>
  <si>
    <t>Reconcile Inbound Interfaced Vaccine Records</t>
  </si>
  <si>
    <t xml:space="preserve">Scan a Vaccine in the Assessment/Plan </t>
  </si>
  <si>
    <t xml:space="preserve">Documenting Vaccines on behalf of Administering Staff </t>
  </si>
  <si>
    <t>Employee Signature</t>
  </si>
  <si>
    <t>Supervisor Signature</t>
  </si>
  <si>
    <t>Password:</t>
  </si>
  <si>
    <t>newhp</t>
  </si>
  <si>
    <t>Skill: scheduling off ticklers</t>
  </si>
  <si>
    <t>Ticklers for Recalls</t>
  </si>
  <si>
    <t>Skill: Updating Ticklers</t>
  </si>
  <si>
    <t>Skill:  Adding Ticklers Manually</t>
  </si>
  <si>
    <t xml:space="preserve">Skill: Text Macros </t>
  </si>
  <si>
    <t>Skill: Order set Building</t>
  </si>
  <si>
    <t>Virtual Care (Telehealth)</t>
  </si>
  <si>
    <t>Documenting Vaccines, Medications on behalf of Administering Staff Overview</t>
  </si>
  <si>
    <t>Documenting Vaccines, Medications on behalf of Administering Staff Review and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</si>
</sst>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21212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name val="Times New Roman"/>
      <family val="1"/>
      <charset val="204"/>
    </font>
    <font>
      <b/>
      <sz val="2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5A10B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A9D08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11" borderId="1" xfId="0" applyFill="1" applyBorder="1"/>
    <xf numFmtId="0" fontId="0" fillId="13" borderId="1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vertical="center"/>
    </xf>
    <xf numFmtId="0" fontId="0" fillId="15" borderId="1" xfId="0" applyFill="1" applyBorder="1" applyAlignment="1">
      <alignment vertical="top" wrapText="1"/>
    </xf>
    <xf numFmtId="0" fontId="0" fillId="14" borderId="1" xfId="0" applyFill="1" applyBorder="1" applyAlignment="1">
      <alignment vertical="top" wrapText="1"/>
    </xf>
    <xf numFmtId="0" fontId="0" fillId="15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6" borderId="1" xfId="0" applyFill="1" applyBorder="1"/>
    <xf numFmtId="0" fontId="11" fillId="4" borderId="1" xfId="0" applyFont="1" applyFill="1" applyBorder="1" applyAlignment="1">
      <alignment horizontal="left" vertical="center" wrapText="1" indent="1"/>
    </xf>
    <xf numFmtId="0" fontId="0" fillId="20" borderId="1" xfId="0" applyFill="1" applyBorder="1" applyAlignment="1">
      <alignment vertical="center" wrapText="1"/>
    </xf>
    <xf numFmtId="0" fontId="0" fillId="2" borderId="1" xfId="0" applyFill="1" applyBorder="1" applyAlignment="1">
      <alignment vertical="justify" wrapText="1"/>
    </xf>
    <xf numFmtId="0" fontId="0" fillId="2" borderId="0" xfId="0" applyFill="1"/>
    <xf numFmtId="0" fontId="0" fillId="21" borderId="1" xfId="0" applyFill="1" applyBorder="1" applyAlignment="1">
      <alignment vertical="center" wrapText="1"/>
    </xf>
    <xf numFmtId="0" fontId="0" fillId="12" borderId="1" xfId="0" applyFill="1" applyBorder="1"/>
    <xf numFmtId="0" fontId="12" fillId="13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wrapText="1"/>
    </xf>
    <xf numFmtId="0" fontId="4" fillId="13" borderId="1" xfId="1" applyFont="1" applyFill="1" applyBorder="1" applyAlignment="1">
      <alignment horizontal="left" vertical="center" wrapText="1"/>
    </xf>
    <xf numFmtId="0" fontId="0" fillId="0" borderId="1" xfId="0" applyBorder="1"/>
    <xf numFmtId="0" fontId="15" fillId="18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8" fillId="22" borderId="1" xfId="0" applyFont="1" applyFill="1" applyBorder="1" applyAlignment="1">
      <alignment vertical="center" wrapText="1"/>
    </xf>
    <xf numFmtId="0" fontId="8" fillId="23" borderId="1" xfId="0" applyFont="1" applyFill="1" applyBorder="1" applyAlignment="1">
      <alignment vertical="center" wrapText="1"/>
    </xf>
    <xf numFmtId="0" fontId="15" fillId="23" borderId="1" xfId="0" applyFont="1" applyFill="1" applyBorder="1" applyAlignment="1">
      <alignment vertical="center" wrapText="1"/>
    </xf>
    <xf numFmtId="0" fontId="15" fillId="22" borderId="1" xfId="0" applyFont="1" applyFill="1" applyBorder="1" applyAlignment="1">
      <alignment vertical="center" wrapText="1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5" borderId="1" xfId="0" applyFill="1" applyBorder="1"/>
    <xf numFmtId="0" fontId="0" fillId="2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3" xfId="0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5" borderId="0" xfId="0" applyFill="1"/>
    <xf numFmtId="0" fontId="0" fillId="5" borderId="2" xfId="0" applyFill="1" applyBorder="1"/>
    <xf numFmtId="0" fontId="0" fillId="2" borderId="2" xfId="0" applyFill="1" applyBorder="1"/>
    <xf numFmtId="0" fontId="0" fillId="24" borderId="1" xfId="0" applyFill="1" applyBorder="1" applyAlignment="1">
      <alignment horizontal="center" vertical="center" wrapText="1"/>
    </xf>
    <xf numFmtId="0" fontId="0" fillId="22" borderId="1" xfId="0" applyFill="1" applyBorder="1"/>
    <xf numFmtId="0" fontId="0" fillId="25" borderId="1" xfId="0" applyFill="1" applyBorder="1" applyAlignment="1">
      <alignment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13" borderId="1" xfId="0" applyFill="1" applyBorder="1"/>
    <xf numFmtId="0" fontId="16" fillId="13" borderId="1" xfId="1" applyFont="1" applyFill="1" applyBorder="1" applyAlignment="1">
      <alignment vertical="justify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14" fontId="1" fillId="5" borderId="0" xfId="0" applyNumberFormat="1" applyFont="1" applyFill="1" applyAlignment="1">
      <alignment horizontal="right" vertical="center" wrapText="1"/>
    </xf>
    <xf numFmtId="0" fontId="1" fillId="5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14" fontId="18" fillId="3" borderId="7" xfId="0" applyNumberFormat="1" applyFont="1" applyFill="1" applyBorder="1" applyAlignment="1">
      <alignment horizontal="center" wrapText="1"/>
    </xf>
    <xf numFmtId="0" fontId="19" fillId="3" borderId="8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0" fillId="13" borderId="1" xfId="0" applyNumberFormat="1" applyFill="1" applyBorder="1" applyAlignment="1">
      <alignment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justify" vertical="center" wrapText="1"/>
    </xf>
    <xf numFmtId="49" fontId="0" fillId="0" borderId="12" xfId="0" applyNumberFormat="1" applyBorder="1" applyAlignment="1">
      <alignment horizontal="center" vertical="center" wrapText="1"/>
    </xf>
    <xf numFmtId="14" fontId="0" fillId="2" borderId="13" xfId="0" applyNumberFormat="1" applyFill="1" applyBorder="1" applyAlignment="1">
      <alignment vertical="center" wrapText="1"/>
    </xf>
    <xf numFmtId="14" fontId="0" fillId="5" borderId="0" xfId="0" applyNumberFormat="1" applyFill="1" applyAlignment="1">
      <alignment horizontal="center" vertical="center" wrapText="1"/>
    </xf>
    <xf numFmtId="14" fontId="0" fillId="2" borderId="13" xfId="0" applyNumberForma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8" borderId="1" xfId="0" applyFill="1" applyBorder="1" applyAlignment="1">
      <alignment horizontal="left" vertical="center" wrapText="1" indent="1"/>
    </xf>
    <xf numFmtId="0" fontId="0" fillId="25" borderId="1" xfId="0" applyFill="1" applyBorder="1" applyAlignment="1">
      <alignment horizontal="left" vertical="center" wrapText="1" indent="1"/>
    </xf>
    <xf numFmtId="0" fontId="4" fillId="25" borderId="1" xfId="1" applyFont="1" applyFill="1" applyBorder="1" applyAlignment="1">
      <alignment horizontal="left" vertical="justify" wrapText="1" indent="1"/>
    </xf>
    <xf numFmtId="0" fontId="4" fillId="13" borderId="1" xfId="1" applyFont="1" applyFill="1" applyBorder="1" applyAlignment="1">
      <alignment vertical="justify" wrapText="1"/>
    </xf>
    <xf numFmtId="0" fontId="0" fillId="2" borderId="1" xfId="0" applyFill="1" applyBorder="1" applyAlignment="1">
      <alignment horizontal="center"/>
    </xf>
    <xf numFmtId="14" fontId="13" fillId="25" borderId="1" xfId="1" applyNumberFormat="1" applyFont="1" applyFill="1" applyBorder="1" applyAlignment="1">
      <alignment vertical="center" wrapText="1"/>
    </xf>
    <xf numFmtId="14" fontId="0" fillId="25" borderId="1" xfId="0" applyNumberFormat="1" applyFill="1" applyBorder="1" applyAlignment="1">
      <alignment vertical="center"/>
    </xf>
    <xf numFmtId="0" fontId="0" fillId="25" borderId="2" xfId="0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13" fillId="25" borderId="1" xfId="1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14" fontId="8" fillId="25" borderId="1" xfId="0" applyNumberFormat="1" applyFont="1" applyFill="1" applyBorder="1" applyAlignment="1">
      <alignment vertical="center" wrapText="1"/>
    </xf>
    <xf numFmtId="0" fontId="0" fillId="26" borderId="1" xfId="0" applyFill="1" applyBorder="1"/>
    <xf numFmtId="0" fontId="0" fillId="26" borderId="1" xfId="0" applyFill="1" applyBorder="1" applyAlignment="1">
      <alignment vertical="top" wrapText="1"/>
    </xf>
    <xf numFmtId="49" fontId="0" fillId="0" borderId="2" xfId="0" applyNumberFormat="1" applyBorder="1" applyAlignment="1">
      <alignment horizontal="justify" vertical="center" wrapText="1"/>
    </xf>
    <xf numFmtId="49" fontId="0" fillId="4" borderId="2" xfId="0" applyNumberFormat="1" applyFill="1" applyBorder="1" applyAlignment="1">
      <alignment horizontal="justify" vertical="center" wrapText="1"/>
    </xf>
    <xf numFmtId="0" fontId="0" fillId="0" borderId="10" xfId="0" applyBorder="1" applyAlignment="1">
      <alignment vertical="center"/>
    </xf>
    <xf numFmtId="0" fontId="0" fillId="4" borderId="10" xfId="0" applyFill="1" applyBorder="1" applyAlignment="1">
      <alignment horizontal="justify" vertical="center" wrapText="1"/>
    </xf>
    <xf numFmtId="0" fontId="0" fillId="4" borderId="10" xfId="0" applyFill="1" applyBorder="1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justify" vertical="center" wrapText="1"/>
    </xf>
    <xf numFmtId="49" fontId="0" fillId="4" borderId="10" xfId="0" applyNumberFormat="1" applyFill="1" applyBorder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2" borderId="10" xfId="0" applyNumberFormat="1" applyFill="1" applyBorder="1" applyAlignment="1">
      <alignment horizontal="justify" vertical="center" wrapText="1"/>
    </xf>
    <xf numFmtId="14" fontId="0" fillId="2" borderId="1" xfId="0" applyNumberFormat="1" applyFill="1" applyBorder="1" applyAlignment="1">
      <alignment horizontal="justify" vertical="center" wrapText="1"/>
    </xf>
    <xf numFmtId="14" fontId="0" fillId="25" borderId="1" xfId="0" applyNumberFormat="1" applyFill="1" applyBorder="1" applyAlignment="1">
      <alignment horizontal="justify" vertical="center" wrapText="1"/>
    </xf>
    <xf numFmtId="0" fontId="0" fillId="9" borderId="1" xfId="0" applyFill="1" applyBorder="1"/>
    <xf numFmtId="0" fontId="0" fillId="2" borderId="1" xfId="0" applyFill="1" applyBorder="1" applyAlignment="1">
      <alignment horizontal="center" vertical="top" wrapText="1"/>
    </xf>
    <xf numFmtId="0" fontId="20" fillId="5" borderId="0" xfId="0" applyFont="1" applyFill="1" applyAlignment="1">
      <alignment horizontal="right" vertical="center"/>
    </xf>
    <xf numFmtId="14" fontId="20" fillId="5" borderId="0" xfId="0" applyNumberFormat="1" applyFont="1" applyFill="1" applyAlignment="1">
      <alignment horizontal="left" vertical="center" wrapText="1"/>
    </xf>
    <xf numFmtId="0" fontId="7" fillId="5" borderId="15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6" fillId="9" borderId="19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0" fontId="0" fillId="5" borderId="0" xfId="0" applyFill="1" applyAlignment="1">
      <alignment horizontal="left" vertic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8" borderId="21" xfId="0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wrapText="1"/>
    </xf>
    <xf numFmtId="0" fontId="6" fillId="5" borderId="22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3" fillId="9" borderId="2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justify" wrapText="1"/>
    </xf>
    <xf numFmtId="0" fontId="13" fillId="13" borderId="1" xfId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vertical="justify" wrapText="1"/>
    </xf>
    <xf numFmtId="0" fontId="0" fillId="13" borderId="1" xfId="0" applyFill="1" applyBorder="1" applyAlignment="1">
      <alignment horizontal="center" vertical="center" wrapText="1"/>
    </xf>
    <xf numFmtId="0" fontId="13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13" borderId="0" xfId="1" applyFill="1"/>
    <xf numFmtId="0" fontId="13" fillId="13" borderId="1" xfId="1" applyFont="1" applyFill="1" applyBorder="1" applyAlignment="1">
      <alignment vertical="center" wrapText="1"/>
    </xf>
    <xf numFmtId="0" fontId="21" fillId="25" borderId="0" xfId="0" applyFont="1" applyFill="1" applyAlignment="1">
      <alignment horizontal="left" indent="1"/>
    </xf>
  </cellXfs>
  <cellStyles count="2">
    <cellStyle name="Hyperlink" xfId="1" builtinId="8"/>
    <cellStyle name="Normal" xfId="0" builtinId="0"/>
  </cellStyles>
  <dxfs count="1249"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justify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justify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B0F0"/>
      <color rgb="FFD9D9D9"/>
      <color rgb="FF4472C4"/>
      <color rgb="FF00FFCC"/>
      <color rgb="FFA9D08E"/>
      <color rgb="FFFFC000"/>
      <color rgb="FFF5A10B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ocumenttasks/documenttask1.xml><?xml version="1.0" encoding="utf-8"?>
<Tasks xmlns="http://schemas.microsoft.com/office/tasks/2019/documenttasks">
  <Task id="{08B0E9AA-6FF5-4722-BD3E-89198AFD53E0}">
    <Anchor>
      <Comment id="{1D36A087-CFE5-4DF6-A338-EB5CF9CF8E02}"/>
    </Anchor>
    <History>
      <Event time="2022-10-03T15:31:57.42" id="{4AD6990B-A611-4B7E-BDF1-0E0917ED8FCE}">
        <Attribution userId="S::mrussell@newhp.org::6a843fbb-9379-4088-b413-20710a75ce03" userName="Mellisa Russell MA-C" userProvider="AD"/>
        <Anchor>
          <Comment id="{7FAEDC96-82C7-466D-8E0C-93425BFB482A}"/>
        </Anchor>
        <Create/>
      </Event>
      <Event time="2022-10-03T15:31:57.42" id="{6A6ADF81-1599-488C-B6F2-7D6C8C1B6E12}">
        <Attribution userId="S::mrussell@newhp.org::6a843fbb-9379-4088-b413-20710a75ce03" userName="Mellisa Russell MA-C" userProvider="AD"/>
        <Anchor>
          <Comment id="{7FAEDC96-82C7-466D-8E0C-93425BFB482A}"/>
        </Anchor>
        <Assign userId="S::lcastor@newhp.org::85093ed3-047a-49b0-9f01-5aaf877fa761" userName="LaDana Castor MA-C" userProvider="AD"/>
      </Event>
      <Event time="2022-10-03T15:31:57.42" id="{BAF32F7B-B1C2-4322-977C-95C043DD0739}">
        <Attribution userId="S::mrussell@newhp.org::6a843fbb-9379-4088-b413-20710a75ce03" userName="Mellisa Russell MA-C" userProvider="AD"/>
        <Anchor>
          <Comment id="{7FAEDC96-82C7-466D-8E0C-93425BFB482A}"/>
        </Anchor>
        <SetTitle title="@LaDana Castor MA-C not seeing Text Macros or order sets builds"/>
      </Event>
    </History>
  </Task>
</Task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16</xdr:col>
      <xdr:colOff>333375</xdr:colOff>
      <xdr:row>59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F054E7-1D33-74A3-2147-297187CB3002}"/>
            </a:ext>
          </a:extLst>
        </xdr:cNvPr>
        <xdr:cNvSpPr txBox="1"/>
      </xdr:nvSpPr>
      <xdr:spPr>
        <a:xfrm>
          <a:off x="12868275" y="2428875"/>
          <a:ext cx="2952750" cy="967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6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DIRECTIONS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HR, Managers/Supervisors, Trainers, and Employee are all given access to this digital document for the specified Employee to track/complete onboarding training within the first 90 days of hire.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The 90-day and 1-year skills checks must be done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 person</a:t>
          </a:r>
          <a:r>
            <a:rPr lang="en-US" sz="1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and all skills must be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observed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Complete no later than 30 days after that related time period.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ONBOARDING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(INITIAL TRAINING) TASKS: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INITIAL TRAINING DATE/INITIALS: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The trainer assigned (Identified in "Training Format” column) is required to initial and date each topic/skill.  Complete this at the time each training and/or skills check is completed.  This will ensure that you remember what has been trained and identify what is still left to complete.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SIGNATURES: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Both manager/supervisor and employee are to add their digital signature on the indicated signature lines at the bottom once all training and skills checks have been completed.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DAYS TO COMPLETE: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Completion is required within the Stages indicated but must be completed before the 90-day skill check.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 SKILLS CHECK &amp; 1 YEAR SKILL CHECK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MANAGER/SUPERVISOR: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non-nursing office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Coordinate with nurse manager time for reviewing nursing skills with employee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NURSE MANAGER: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all nursing skills/topic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EMPLOYEE: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on all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11</xdr:col>
      <xdr:colOff>288535</xdr:colOff>
      <xdr:row>29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AE595C-866B-1116-13F2-2ECAFFFC62D1}"/>
            </a:ext>
          </a:extLst>
        </xdr:cNvPr>
        <xdr:cNvSpPr txBox="1"/>
      </xdr:nvSpPr>
      <xdr:spPr>
        <a:xfrm>
          <a:off x="8616462" y="1238250"/>
          <a:ext cx="3453765" cy="583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6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DIRECTIONS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HR, Managers/Supervisors, Trainers, and Employee are all given access to this digital document for the specified Employee to track/complete the specified role skills checklist.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SKILL CHECK OFF: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Skill checks are required to be complete for all listed skills.  They must be done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 person</a:t>
          </a:r>
          <a:r>
            <a:rPr lang="en-US" sz="1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and all skills must be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observed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.  See </a:t>
          </a:r>
          <a:r>
            <a:rPr lang="en-US" sz="1100" b="1" cap="all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assignments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below for who is required to complete the skills check.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SIGNATURES: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Both manager/supervisor and employee are to add their digital signature on the indicated signature lines at the bottom once all training and skills checks have been completed.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30 DAYS TO COMPLETE: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Completion is required within 30 days of employee's anniversary.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 fontAlgn="base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 cap="all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Assignments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MANAGER/SUPERVISOR: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non-nursing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Coordinate with Nurse Manager time for reviewing nursing skills with employee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NURSE MANAGER: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all nursing topics/skills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EMPLOYEE: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on all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49</xdr:row>
      <xdr:rowOff>0</xdr:rowOff>
    </xdr:from>
    <xdr:to>
      <xdr:col>11</xdr:col>
      <xdr:colOff>205740</xdr:colOff>
      <xdr:row>81</xdr:row>
      <xdr:rowOff>44450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B85ABC99-7E30-B661-E538-0FF70CBF591F}"/>
            </a:ext>
          </a:extLst>
        </xdr:cNvPr>
        <xdr:cNvSpPr txBox="1"/>
      </xdr:nvSpPr>
      <xdr:spPr>
        <a:xfrm>
          <a:off x="9144000" y="9896475"/>
          <a:ext cx="3453765" cy="583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6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DIRECTIONS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HR, Managers/Supervisors, Trainers, and Employee are all given access to this digital document for the specified Employee to track/complete the specified role skills checklist.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SKILL CHECK OFF: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Skill checks are required to be complete for all listed skills.  They must be done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 person</a:t>
          </a:r>
          <a:r>
            <a:rPr lang="en-US" sz="1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and all skills must be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observed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.  See </a:t>
          </a:r>
          <a:r>
            <a:rPr lang="en-US" sz="1100" b="1" cap="all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assignments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below for who is required to complete the skills check.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SIGNATURES: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Both manager/supervisor and employee are to add their digital signature on the indicated signature lines at the bottom once all training and skills checks have been completed.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30 DAYS TO COMPLETE: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Completion is required within 30 days of employee's anniversary.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 fontAlgn="base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 cap="all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Assignments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MANAGER/SUPERVISOR: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non-nursing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Coordinate with Nurse Manager time for reviewing nursing skills with employee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NURSE MANAGER: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all nursing topics/skills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EMPLOYEE: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indent="-22860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on all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health-my.sharepoint.com/personal/mrussell_newhp_org/Documents/Training/Training%20spreadsheet%20Timeline%20NEW%202021%20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otals"/>
      <sheetName val="Front office "/>
      <sheetName val="Sheet5"/>
      <sheetName val="Nursing support"/>
      <sheetName val="Sheet4"/>
      <sheetName val="Med Provider"/>
      <sheetName val="Population Specialst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Dana Castor MA-C" id="{2888BAAC-9DD9-42D9-939D-35F706F49C29}" userId="lcastor@newhp.org" providerId="PeoplePicker"/>
  <person displayName="Mellisa Russell MA-C" id="{FD83E2D9-6E64-4758-B9D3-93F3C7728ECC}" userId="S::mrussell@newhp.org::6a843fbb-9379-4088-b413-20710a75ce03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Dana Castor MA-C" refreshedDate="44813.482492361109" createdVersion="8" refreshedVersion="8" minRefreshableVersion="3" recordCount="418" xr:uid="{29E6A523-5EF2-4378-8A25-FF0FC7736183}">
  <cacheSource type="worksheet">
    <worksheetSource ref="B9:F428" sheet="MA-C Training Guide"/>
  </cacheSource>
  <cacheFields count="5">
    <cacheField name="Training Stage" numFmtId="0">
      <sharedItems containsBlank="1" count="4">
        <s v="Stage 1"/>
        <m/>
        <s v="Stage 2"/>
        <s v="Stage 3"/>
      </sharedItems>
    </cacheField>
    <cacheField name="Training Format" numFmtId="0">
      <sharedItems containsBlank="1" count="7">
        <s v="HR"/>
        <s v="IT Support"/>
        <m/>
        <s v="Self Guided"/>
        <s v="University"/>
        <s v="Ops Manager"/>
        <s v="In Clinic"/>
      </sharedItems>
    </cacheField>
    <cacheField name="Training Title" numFmtId="0">
      <sharedItems/>
    </cacheField>
    <cacheField name="Link" numFmtId="0">
      <sharedItems containsBlank="1"/>
    </cacheField>
    <cacheField name="Hours" numFmtId="0">
      <sharedItems containsString="0" containsBlank="1" containsNumber="1" minValue="0.05" maxValue="16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8">
  <r>
    <x v="0"/>
    <x v="0"/>
    <s v="Orientation"/>
    <m/>
    <n v="4"/>
  </r>
  <r>
    <x v="0"/>
    <x v="1"/>
    <s v="Computer log on and Security"/>
    <m/>
    <n v="0.25"/>
  </r>
  <r>
    <x v="1"/>
    <x v="2"/>
    <s v="Skill:  Windows Login - Customizing, Locking Computer, Restarting"/>
    <m/>
    <m/>
  </r>
  <r>
    <x v="1"/>
    <x v="2"/>
    <s v="Skill:  RDFarm - Remote Desktop Connection, Sign Off Icon, Blue Bar (Minimizing, Don't click on X)"/>
    <m/>
    <m/>
  </r>
  <r>
    <x v="1"/>
    <x v="2"/>
    <s v="Skill:  Web Browser - Use Chrome.  For work related research, Employee sites (Paycom, Helpdesk, Intranet, e-Store, etc.)"/>
    <m/>
    <m/>
  </r>
  <r>
    <x v="0"/>
    <x v="1"/>
    <s v="Email security/encryption/etiquette"/>
    <m/>
    <n v="0.25"/>
  </r>
  <r>
    <x v="1"/>
    <x v="2"/>
    <s v="Skill:  Outlook basics - Viewing emails, Creating/sending email, Keeping cleaned up, Folders, Search, Calendar, Task list, Notes"/>
    <m/>
    <m/>
  </r>
  <r>
    <x v="1"/>
    <x v="2"/>
    <s v="Skill:  Email for work only, Checking regularly, Encrypting if pt info, Etiquette"/>
    <m/>
    <m/>
  </r>
  <r>
    <x v="0"/>
    <x v="1"/>
    <s v="Phone:  System/Headset/Etiquette"/>
    <m/>
    <n v="1"/>
  </r>
  <r>
    <x v="1"/>
    <x v="2"/>
    <s v="Skill:  Dialing internally, Dialing externally"/>
    <m/>
    <m/>
  </r>
  <r>
    <x v="1"/>
    <x v="2"/>
    <s v="Skill:  Directory"/>
    <m/>
    <m/>
  </r>
  <r>
    <x v="1"/>
    <x v="2"/>
    <s v="Skill:  Voicemail"/>
    <m/>
    <m/>
  </r>
  <r>
    <x v="1"/>
    <x v="2"/>
    <s v="Skill:  Jabber (If applicable)"/>
    <m/>
    <m/>
  </r>
  <r>
    <x v="1"/>
    <x v="2"/>
    <s v="Skill:  Using a headset"/>
    <m/>
    <m/>
  </r>
  <r>
    <x v="1"/>
    <x v="2"/>
    <s v="Skill:  Provider Oncall"/>
    <m/>
    <m/>
  </r>
  <r>
    <x v="0"/>
    <x v="1"/>
    <s v="Windows/Microsoft 365 Basics"/>
    <m/>
    <n v="0.5"/>
  </r>
  <r>
    <x v="1"/>
    <x v="2"/>
    <s v="Skill:  Teams - Chatting (Finding someone, Chatting etiquette, changing status), Calls/Virtual Meetings (Video Calling, Meetings - Accepting, Joining, Video setup, Chat, Setting up)"/>
    <m/>
    <m/>
  </r>
  <r>
    <x v="1"/>
    <x v="2"/>
    <s v="Skill:  Word, Excel and PowerPoint available for use"/>
    <m/>
    <m/>
  </r>
  <r>
    <x v="1"/>
    <x v="2"/>
    <s v="Skill:  Intranet"/>
    <m/>
    <m/>
  </r>
  <r>
    <x v="0"/>
    <x v="1"/>
    <s v="Printers"/>
    <m/>
    <n v="0.25"/>
  </r>
  <r>
    <x v="1"/>
    <x v="2"/>
    <s v="Skill:  How to print/scan/copy"/>
    <m/>
    <m/>
  </r>
  <r>
    <x v="0"/>
    <x v="1"/>
    <s v="HelpDesk and Support Portal"/>
    <m/>
    <n v="0.25"/>
  </r>
  <r>
    <x v="1"/>
    <x v="2"/>
    <s v="Skill: Submit Ticket, View ticket details, Add notes"/>
    <m/>
    <m/>
  </r>
  <r>
    <x v="0"/>
    <x v="3"/>
    <s v="Watch:  HelpDesk and Support Portal Video"/>
    <m/>
    <n v="0.25"/>
  </r>
  <r>
    <x v="0"/>
    <x v="4"/>
    <s v="Internet Favorites set up"/>
    <m/>
    <n v="0.25"/>
  </r>
  <r>
    <x v="1"/>
    <x v="2"/>
    <s v="Skill:  Favorites Bar (Star, Folders, NEW Health Folder, Saving Insurance favorites)"/>
    <m/>
    <m/>
  </r>
  <r>
    <x v="0"/>
    <x v="4"/>
    <s v="Intranet Overview"/>
    <m/>
    <n v="0.25"/>
  </r>
  <r>
    <x v="1"/>
    <x v="2"/>
    <s v="Skill:  Knowledgebase:  Monthly Education/Workflows/Training"/>
    <m/>
    <m/>
  </r>
  <r>
    <x v="1"/>
    <x v="2"/>
    <s v="Skill:  IT Help"/>
    <m/>
    <m/>
  </r>
  <r>
    <x v="1"/>
    <x v="2"/>
    <s v="Skill:  Employee Resources"/>
    <m/>
    <m/>
  </r>
  <r>
    <x v="1"/>
    <x v="2"/>
    <s v="Skill:  Patient Experience"/>
    <m/>
    <m/>
  </r>
  <r>
    <x v="0"/>
    <x v="5"/>
    <s v="Paycom/Clinic Employee Schedule"/>
    <m/>
    <n v="0.25"/>
  </r>
  <r>
    <x v="1"/>
    <x v="2"/>
    <s v="Skill:  Paycom:  Clocking In/Out"/>
    <m/>
    <m/>
  </r>
  <r>
    <x v="1"/>
    <x v="2"/>
    <s v="Skill:  Paycom:  Approving Timesheet"/>
    <m/>
    <m/>
  </r>
  <r>
    <x v="1"/>
    <x v="2"/>
    <s v="Skill:  Paycom:  Requesting Time off"/>
    <m/>
    <m/>
  </r>
  <r>
    <x v="1"/>
    <x v="2"/>
    <s v="Skill:  Review schedule and know when to work"/>
    <m/>
    <m/>
  </r>
  <r>
    <x v="1"/>
    <x v="2"/>
    <s v="Skill:  Sick protocol"/>
    <m/>
    <m/>
  </r>
  <r>
    <x v="0"/>
    <x v="5"/>
    <s v="Professionalism"/>
    <m/>
    <n v="0.5"/>
  </r>
  <r>
    <x v="1"/>
    <x v="2"/>
    <s v="Skill:  Phone etiquette"/>
    <m/>
    <m/>
  </r>
  <r>
    <x v="1"/>
    <x v="2"/>
    <s v="Skill:  Adhere to personal appearance guidelines"/>
    <m/>
    <m/>
  </r>
  <r>
    <x v="1"/>
    <x v="2"/>
    <s v="Skill:  Being a team player (Attendence, punctual, filling in, being helpful, positive attitude)"/>
    <m/>
    <m/>
  </r>
  <r>
    <x v="1"/>
    <x v="2"/>
    <s v="Skill:  Identifying potential problems and notifying Managers"/>
    <m/>
    <m/>
  </r>
  <r>
    <x v="1"/>
    <x v="2"/>
    <s v="Skill:  Dealing with difficult patients"/>
    <m/>
    <m/>
  </r>
  <r>
    <x v="0"/>
    <x v="5"/>
    <s v="Maintaining Environment"/>
    <m/>
    <n v="0.5"/>
  </r>
  <r>
    <x v="1"/>
    <x v="2"/>
    <s v="Skill:  Clinic layout/Supply location/Notify on supply reorder"/>
    <m/>
    <m/>
  </r>
  <r>
    <x v="1"/>
    <x v="2"/>
    <s v="Skill:  Keeping area neat"/>
    <m/>
    <m/>
  </r>
  <r>
    <x v="1"/>
    <x v="2"/>
    <s v="Skill:  Patient information not visible to others"/>
    <m/>
    <m/>
  </r>
  <r>
    <x v="1"/>
    <x v="2"/>
    <s v="Skill:  Noice level down to minimum"/>
    <m/>
    <m/>
  </r>
  <r>
    <x v="1"/>
    <x v="2"/>
    <s v="Skill:  No personal mobile devices in work area"/>
    <m/>
    <m/>
  </r>
  <r>
    <x v="1"/>
    <x v="2"/>
    <s v="Skill:  Keep waiting areas neat/clean"/>
    <m/>
    <m/>
  </r>
  <r>
    <x v="1"/>
    <x v="2"/>
    <s v="Skill:  Keep printers filled with paper"/>
    <m/>
    <m/>
  </r>
  <r>
    <x v="1"/>
    <x v="2"/>
    <s v="Skill:  Shred documents as soon as they are no longer needed"/>
    <m/>
    <m/>
  </r>
  <r>
    <x v="0"/>
    <x v="3"/>
    <s v="Working with Upset Customers"/>
    <s v="Link"/>
    <n v="1"/>
  </r>
  <r>
    <x v="0"/>
    <x v="3"/>
    <s v="Problem list clean up and Data Reconciliation"/>
    <s v="Link"/>
    <n v="0.25"/>
  </r>
  <r>
    <x v="0"/>
    <x v="3"/>
    <s v="Safe medication administration"/>
    <s v="Link"/>
    <n v="0.05"/>
  </r>
  <r>
    <x v="0"/>
    <x v="3"/>
    <s v="Team huddles, Care Gap worklist, problem list clean up and Risk scores"/>
    <s v="Link"/>
    <n v="0.5"/>
  </r>
  <r>
    <x v="0"/>
    <x v="3"/>
    <s v="Immunizations Presentation Video"/>
    <s v="Link"/>
    <n v="0.25"/>
  </r>
  <r>
    <x v="0"/>
    <x v="3"/>
    <s v="Firefighter Physicals Training Video"/>
    <s v="Link"/>
    <n v="0.25"/>
  </r>
  <r>
    <x v="0"/>
    <x v="3"/>
    <s v="Diabetes meeting measures presentation"/>
    <s v="Link"/>
    <n v="0.5"/>
  </r>
  <r>
    <x v="0"/>
    <x v="3"/>
    <s v="Pre-Appointment forms (Epion)"/>
    <s v="Link"/>
    <n v="0.75"/>
  </r>
  <r>
    <x v="0"/>
    <x v="3"/>
    <s v="Athena eLearning"/>
    <m/>
    <n v="16.75"/>
  </r>
  <r>
    <x v="0"/>
    <x v="4"/>
    <s v="Athena:  Overview/Basics"/>
    <m/>
    <n v="1"/>
  </r>
  <r>
    <x v="1"/>
    <x v="2"/>
    <s v="Skill:  Logging In/Out, Changing Clinic, Changing Password"/>
    <m/>
    <m/>
  </r>
  <r>
    <x v="1"/>
    <x v="2"/>
    <s v="Skill:  Clearing Cache"/>
    <m/>
    <m/>
  </r>
  <r>
    <x v="1"/>
    <x v="2"/>
    <s v="Skill:  Navigating through Modules"/>
    <m/>
    <m/>
  </r>
  <r>
    <x v="1"/>
    <x v="2"/>
    <s v="Skill:  AthenaText"/>
    <m/>
    <m/>
  </r>
  <r>
    <x v="1"/>
    <x v="2"/>
    <s v="Skill:  Manage Privacy Settings"/>
    <m/>
    <m/>
  </r>
  <r>
    <x v="0"/>
    <x v="4"/>
    <s v="Clinical Inbox Status Indicators (Inbox/Bucket)"/>
    <m/>
    <n v="0.25"/>
  </r>
  <r>
    <x v="1"/>
    <x v="2"/>
    <s v="Skill:  Setting up inbox access for all needed"/>
    <m/>
    <m/>
  </r>
  <r>
    <x v="1"/>
    <x v="2"/>
    <s v="Skill:  Inbox views"/>
    <m/>
    <m/>
  </r>
  <r>
    <x v="1"/>
    <x v="2"/>
    <s v="Skill:  Regularly reviewing inbox"/>
    <m/>
    <m/>
  </r>
  <r>
    <x v="0"/>
    <x v="4"/>
    <s v="Patient Pre-Appointment Forms (Epion) Overview"/>
    <m/>
    <n v="1"/>
  </r>
  <r>
    <x v="2"/>
    <x v="6"/>
    <s v="Patient Pre-Appointment Forms Review and Practice"/>
    <m/>
    <n v="2"/>
  </r>
  <r>
    <x v="1"/>
    <x v="2"/>
    <s v="Skill:  Epion - Activating"/>
    <m/>
    <m/>
  </r>
  <r>
    <x v="1"/>
    <x v="2"/>
    <s v="Skill:  Insurance"/>
    <m/>
    <m/>
  </r>
  <r>
    <x v="1"/>
    <x v="2"/>
    <s v="Skill:  Patient"/>
    <m/>
    <m/>
  </r>
  <r>
    <x v="1"/>
    <x v="2"/>
    <s v="Skill:  Forms/Screeners"/>
    <m/>
    <m/>
  </r>
  <r>
    <x v="1"/>
    <x v="2"/>
    <s v="Skill:  Settings"/>
    <m/>
    <m/>
  </r>
  <r>
    <x v="0"/>
    <x v="4"/>
    <s v="Sliding Discount Program Overview"/>
    <m/>
    <n v="0.5"/>
  </r>
  <r>
    <x v="2"/>
    <x v="6"/>
    <s v="Sliding Discount Program Review and Practice"/>
    <m/>
    <n v="1"/>
  </r>
  <r>
    <x v="1"/>
    <x v="2"/>
    <s v="Skill: Finding where sliding discount is documented"/>
    <m/>
    <m/>
  </r>
  <r>
    <x v="1"/>
    <x v="2"/>
    <s v="Skill:  Application field requirements"/>
    <m/>
    <m/>
  </r>
  <r>
    <x v="0"/>
    <x v="4"/>
    <s v="Check-In Workflow Overview"/>
    <m/>
    <n v="1"/>
  </r>
  <r>
    <x v="2"/>
    <x v="6"/>
    <s v="Check-In Workflow Review and Practice"/>
    <m/>
    <n v="2"/>
  </r>
  <r>
    <x v="1"/>
    <x v="2"/>
    <s v="Skill:  Greeting Patient"/>
    <m/>
    <m/>
  </r>
  <r>
    <x v="1"/>
    <x v="2"/>
    <s v="Skill:  Covid screening/Temp"/>
    <m/>
    <m/>
  </r>
  <r>
    <x v="1"/>
    <x v="2"/>
    <s v="Skill:  Minor Consent/Non-Custodian Minor Consent"/>
    <m/>
    <m/>
  </r>
  <r>
    <x v="1"/>
    <x v="2"/>
    <s v="Skill:  Online Self Check-In"/>
    <m/>
    <m/>
  </r>
  <r>
    <x v="1"/>
    <x v="2"/>
    <s v="Skill: Day before prep"/>
    <m/>
    <m/>
  </r>
  <r>
    <x v="0"/>
    <x v="4"/>
    <s v="Insurance/Medicare/Medicaid Overview"/>
    <m/>
    <n v="1"/>
  </r>
  <r>
    <x v="2"/>
    <x v="6"/>
    <s v="Insurance/Medicare/Medicaid Review and Practice"/>
    <m/>
    <n v="2"/>
  </r>
  <r>
    <x v="1"/>
    <x v="2"/>
    <s v="Skill:  Checking to see what insurance patient has"/>
    <m/>
    <m/>
  </r>
  <r>
    <x v="1"/>
    <x v="2"/>
    <s v="Skill:  Choosing correct insurance on forms"/>
    <m/>
    <m/>
  </r>
  <r>
    <x v="2"/>
    <x v="3"/>
    <s v="Clinical Inbox Status Indicators Overview"/>
    <s v="Link"/>
    <n v="0.5"/>
  </r>
  <r>
    <x v="2"/>
    <x v="3"/>
    <s v="Consultative Referral Workflow"/>
    <s v="Link"/>
    <n v="0.25"/>
  </r>
  <r>
    <x v="2"/>
    <x v="3"/>
    <s v="Encounter Deletion Workflow"/>
    <s v="Link"/>
    <n v="0.25"/>
  </r>
  <r>
    <x v="2"/>
    <x v="3"/>
    <s v="Expedited Encounter"/>
    <s v="Link"/>
    <n v="0.25"/>
  </r>
  <r>
    <x v="2"/>
    <x v="3"/>
    <s v="Incoming ER/Hospital Discharge Notices &amp; Reports"/>
    <s v="Link"/>
    <n v="0.25"/>
  </r>
  <r>
    <x v="2"/>
    <x v="3"/>
    <s v="OB Referral Workflow"/>
    <s v="Link"/>
    <n v="0.25"/>
  </r>
  <r>
    <x v="2"/>
    <x v="3"/>
    <s v="Order Set Configuration"/>
    <s v="Link"/>
    <n v="0.25"/>
  </r>
  <r>
    <x v="2"/>
    <x v="3"/>
    <s v="Prescription Drug Monitoring Program (PDMP)"/>
    <s v="Link"/>
    <n v="0.25"/>
  </r>
  <r>
    <x v="2"/>
    <x v="3"/>
    <s v="Results Call - User Guide"/>
    <s v="Link"/>
    <n v="0.25"/>
  </r>
  <r>
    <x v="2"/>
    <x v="3"/>
    <s v="Saved Findings Configuration"/>
    <s v="Link"/>
    <n v="0.25"/>
  </r>
  <r>
    <x v="2"/>
    <x v="3"/>
    <s v="Text Macro Configurations"/>
    <s v="Link"/>
    <n v="0.25"/>
  </r>
  <r>
    <x v="2"/>
    <x v="3"/>
    <s v="Family Planning - Nursing Support"/>
    <s v="Link"/>
    <n v="0.25"/>
  </r>
  <r>
    <x v="2"/>
    <x v="3"/>
    <s v="Patient Portal Quick Reference"/>
    <s v="Link"/>
    <n v="0.25"/>
  </r>
  <r>
    <x v="2"/>
    <x v="3"/>
    <s v="Potential Diagnoses (Open Risk)"/>
    <s v="Link"/>
    <n v="0.25"/>
  </r>
  <r>
    <x v="2"/>
    <x v="3"/>
    <s v="Work-Based Homepage"/>
    <s v="Link"/>
    <n v="0.25"/>
  </r>
  <r>
    <x v="0"/>
    <x v="4"/>
    <s v="Scheduling Workflow Overview"/>
    <m/>
    <n v="1"/>
  </r>
  <r>
    <x v="2"/>
    <x v="6"/>
    <s v="Scheduling Workflow Review and Practice"/>
    <m/>
    <n v="2"/>
  </r>
  <r>
    <x v="1"/>
    <x v="2"/>
    <s v="Skill:  Scheduling an appointment "/>
    <m/>
    <m/>
  </r>
  <r>
    <x v="1"/>
    <x v="2"/>
    <s v="Skill:  Rescheduling an appointment "/>
    <m/>
    <m/>
  </r>
  <r>
    <x v="1"/>
    <x v="2"/>
    <s v="Skill:  Cancelling an appointment"/>
    <m/>
    <m/>
  </r>
  <r>
    <x v="1"/>
    <x v="2"/>
    <s v="Skill:  Ticklers and automated wellness ticklers/Creation and utilization"/>
    <m/>
    <m/>
  </r>
  <r>
    <x v="1"/>
    <x v="2"/>
    <s v="Skill: Move Same Day Appointment to Another Same Day"/>
    <m/>
    <m/>
  </r>
  <r>
    <x v="1"/>
    <x v="2"/>
    <s v="Skill: Medical records request/PHI/Obtaining medical records"/>
    <m/>
    <m/>
  </r>
  <r>
    <x v="1"/>
    <x v="2"/>
    <s v="Skill: Community Resources (WIC, Tri-County, Avista)"/>
    <m/>
    <m/>
  </r>
  <r>
    <x v="2"/>
    <x v="6"/>
    <s v="AthenaTelehealth Visit Workflow"/>
    <m/>
    <n v="0.5"/>
  </r>
  <r>
    <x v="1"/>
    <x v="2"/>
    <s v="Skill:  Following workflow"/>
    <m/>
    <m/>
  </r>
  <r>
    <x v="1"/>
    <x v="2"/>
    <s v="Skill:  Patient Instructions - Before your visit &amp; check-in"/>
    <m/>
    <m/>
  </r>
  <r>
    <x v="1"/>
    <x v="2"/>
    <s v="Skill:  Patient Troubleshooting"/>
    <m/>
    <m/>
  </r>
  <r>
    <x v="2"/>
    <x v="6"/>
    <s v="Order Reminders"/>
    <m/>
    <n v="0.25"/>
  </r>
  <r>
    <x v="1"/>
    <x v="2"/>
    <s v="Skill:  How to process"/>
    <m/>
    <m/>
  </r>
  <r>
    <x v="0"/>
    <x v="4"/>
    <s v="Patient Portal Overview"/>
    <m/>
    <n v="0.5"/>
  </r>
  <r>
    <x v="2"/>
    <x v="6"/>
    <s v="Patient Portal Review and Practice"/>
    <m/>
    <n v="0.5"/>
  </r>
  <r>
    <x v="1"/>
    <x v="2"/>
    <s v="Skill:  Viewing what a patient sees in their portal"/>
    <m/>
    <m/>
  </r>
  <r>
    <x v="1"/>
    <x v="2"/>
    <s v="Skill:  How to send something to a patient's portal"/>
    <m/>
    <m/>
  </r>
  <r>
    <x v="1"/>
    <x v="2"/>
    <s v="Skill:  Adding Letters for Patients"/>
    <m/>
    <m/>
  </r>
  <r>
    <x v="0"/>
    <x v="4"/>
    <s v="Patient Cases Overview"/>
    <m/>
    <n v="0.5"/>
  </r>
  <r>
    <x v="2"/>
    <x v="6"/>
    <s v="Patient Cases Review and Practice"/>
    <m/>
    <n v="1"/>
  </r>
  <r>
    <x v="1"/>
    <x v="2"/>
    <s v="Skill:  Patient message"/>
    <m/>
    <m/>
  </r>
  <r>
    <x v="1"/>
    <x v="2"/>
    <s v="Skill:  Medication refill"/>
    <m/>
    <m/>
  </r>
  <r>
    <x v="1"/>
    <x v="2"/>
    <s v="Skill:  Referral message"/>
    <m/>
    <m/>
  </r>
  <r>
    <x v="1"/>
    <x v="2"/>
    <s v="Skill:  Hospital/Urgent care"/>
    <m/>
    <m/>
  </r>
  <r>
    <x v="0"/>
    <x v="4"/>
    <s v="NEW Health Family Planning Overview"/>
    <m/>
    <n v="0.5"/>
  </r>
  <r>
    <x v="2"/>
    <x v="6"/>
    <s v="NEW Health Family Planning Review and Practice"/>
    <m/>
    <n v="1"/>
  </r>
  <r>
    <x v="1"/>
    <x v="2"/>
    <s v="Skill:  Understanding the Program"/>
    <m/>
    <m/>
  </r>
  <r>
    <x v="1"/>
    <x v="2"/>
    <s v="Skill:  How to schedule"/>
    <m/>
    <m/>
  </r>
  <r>
    <x v="1"/>
    <x v="2"/>
    <s v="Skill:  How to handle portal"/>
    <m/>
    <m/>
  </r>
  <r>
    <x v="0"/>
    <x v="4"/>
    <s v="Breast, Cervical, Colon Health program (BCCHP)"/>
    <m/>
    <n v="0.5"/>
  </r>
  <r>
    <x v="1"/>
    <x v="2"/>
    <s v="Skill: Workflow"/>
    <m/>
    <m/>
  </r>
  <r>
    <x v="0"/>
    <x v="4"/>
    <s v="Referrals Overview"/>
    <m/>
    <n v="0.5"/>
  </r>
  <r>
    <x v="2"/>
    <x v="6"/>
    <s v="Referrals Review and Practice"/>
    <m/>
    <n v="1"/>
  </r>
  <r>
    <x v="1"/>
    <x v="2"/>
    <s v="Skill: Referral Workflow"/>
    <m/>
    <m/>
  </r>
  <r>
    <x v="1"/>
    <x v="2"/>
    <s v="Skill:  Referrals Do's and Don't Guide"/>
    <m/>
    <m/>
  </r>
  <r>
    <x v="1"/>
    <x v="2"/>
    <s v="Skill:  New Health Referrals (OB/GYN)"/>
    <m/>
    <m/>
  </r>
  <r>
    <x v="0"/>
    <x v="4"/>
    <s v="Chart Export/Print Overview"/>
    <m/>
    <n v="0.5"/>
  </r>
  <r>
    <x v="2"/>
    <x v="6"/>
    <s v="Chart Export/Print Review and Practice"/>
    <m/>
    <n v="1"/>
  </r>
  <r>
    <x v="1"/>
    <x v="2"/>
    <s v="Skill:  Export a Chart"/>
    <m/>
    <m/>
  </r>
  <r>
    <x v="1"/>
    <x v="2"/>
    <s v="Skill:  Lab results"/>
    <m/>
    <m/>
  </r>
  <r>
    <x v="1"/>
    <x v="2"/>
    <s v="Skill:  Medication list"/>
    <m/>
    <m/>
  </r>
  <r>
    <x v="1"/>
    <x v="2"/>
    <s v="Skill:  Immunizaton records"/>
    <m/>
    <m/>
  </r>
  <r>
    <x v="2"/>
    <x v="6"/>
    <s v="Normal Results Call"/>
    <m/>
    <n v="0.25"/>
  </r>
  <r>
    <x v="1"/>
    <x v="2"/>
    <s v="Skill:  Reading"/>
    <m/>
    <m/>
  </r>
  <r>
    <x v="3"/>
    <x v="6"/>
    <s v="Recall/Appt Maintenance/Unscheduled"/>
    <m/>
    <n v="1"/>
  </r>
  <r>
    <x v="1"/>
    <x v="2"/>
    <s v="Skill: Recall Dates (Linked to Appts, Updating, Deleting)"/>
    <m/>
    <m/>
  </r>
  <r>
    <x v="1"/>
    <x v="2"/>
    <s v="Skill: SR Recall (Patients not scheduled get automated reminders)"/>
    <m/>
    <m/>
  </r>
  <r>
    <x v="1"/>
    <x v="2"/>
    <s v="Skill:  Recall Workflow for patients that don't receive automated Recall Reminders"/>
    <m/>
    <m/>
  </r>
  <r>
    <x v="1"/>
    <x v="2"/>
    <s v="Skill: Unscheduled Appt Maintenance"/>
    <m/>
    <m/>
  </r>
  <r>
    <x v="2"/>
    <x v="6"/>
    <s v="Vital Signs"/>
    <m/>
    <n v="0.25"/>
  </r>
  <r>
    <x v="0"/>
    <x v="4"/>
    <s v="Standing Orders Overview"/>
    <m/>
    <n v="0.25"/>
  </r>
  <r>
    <x v="2"/>
    <x v="6"/>
    <s v="Standing Orders Review and practice"/>
    <m/>
    <n v="0.5"/>
  </r>
  <r>
    <x v="2"/>
    <x v="6"/>
    <s v="AED (automated external defibrillator)"/>
    <m/>
    <n v="0.25"/>
  </r>
  <r>
    <x v="1"/>
    <x v="2"/>
    <s v="Skill: How to use "/>
    <m/>
    <m/>
  </r>
  <r>
    <x v="2"/>
    <x v="6"/>
    <s v="Ear Lavage"/>
    <m/>
    <n v="0.5"/>
  </r>
  <r>
    <x v="1"/>
    <x v="2"/>
    <s v="Skill: Mix the solution"/>
    <m/>
    <m/>
  </r>
  <r>
    <x v="1"/>
    <x v="2"/>
    <s v="Skill: Set up Patient"/>
    <m/>
    <m/>
  </r>
  <r>
    <x v="1"/>
    <x v="2"/>
    <s v="Skill: Perform Ear Lavage"/>
    <m/>
    <m/>
  </r>
  <r>
    <x v="2"/>
    <x v="6"/>
    <s v="Glucometer test"/>
    <m/>
    <n v="0.25"/>
  </r>
  <r>
    <x v="1"/>
    <x v="2"/>
    <s v="Skill: Perform Test"/>
    <m/>
    <m/>
  </r>
  <r>
    <x v="2"/>
    <x v="6"/>
    <s v="Glyco-hemoglobin (A1C) test"/>
    <m/>
    <n v="0.25"/>
  </r>
  <r>
    <x v="1"/>
    <x v="2"/>
    <s v="Skill: Perform Test"/>
    <m/>
    <m/>
  </r>
  <r>
    <x v="2"/>
    <x v="6"/>
    <s v="Hcg test"/>
    <m/>
    <n v="0.25"/>
  </r>
  <r>
    <x v="1"/>
    <x v="2"/>
    <s v="Skill: Perform Test"/>
    <m/>
    <m/>
  </r>
  <r>
    <x v="2"/>
    <x v="6"/>
    <s v="Injections: IM, SQ, ID"/>
    <m/>
    <n v="0.25"/>
  </r>
  <r>
    <x v="1"/>
    <x v="2"/>
    <s v="Skill: Demonstrate each"/>
    <m/>
    <m/>
  </r>
  <r>
    <x v="2"/>
    <x v="6"/>
    <s v="INR – coagulation check"/>
    <m/>
    <n v="0.25"/>
  </r>
  <r>
    <x v="1"/>
    <x v="2"/>
    <s v="Skill: Perform Test"/>
    <m/>
    <m/>
  </r>
  <r>
    <x v="2"/>
    <x v="6"/>
    <s v="Ishihara’s Color test"/>
    <m/>
    <n v="0.25"/>
  </r>
  <r>
    <x v="1"/>
    <x v="2"/>
    <s v="Skill: Perform Test"/>
    <m/>
    <m/>
  </r>
  <r>
    <x v="2"/>
    <x v="6"/>
    <s v="Micro-albumin test"/>
    <m/>
    <n v="0.25"/>
  </r>
  <r>
    <x v="1"/>
    <x v="2"/>
    <s v="Skill: Perform Test"/>
    <m/>
    <m/>
  </r>
  <r>
    <x v="2"/>
    <x v="6"/>
    <s v="Mono spot test"/>
    <m/>
    <n v="0.25"/>
  </r>
  <r>
    <x v="1"/>
    <x v="2"/>
    <s v="Skill: Perform Test"/>
    <m/>
    <m/>
  </r>
  <r>
    <x v="2"/>
    <x v="6"/>
    <s v="Nasal/Pharyngeal swab"/>
    <m/>
    <n v="0.25"/>
  </r>
  <r>
    <x v="1"/>
    <x v="2"/>
    <s v="Skill: Perform Test"/>
    <m/>
    <m/>
  </r>
  <r>
    <x v="2"/>
    <x v="6"/>
    <s v="Nebulizer treatment"/>
    <m/>
    <n v="0.25"/>
  </r>
  <r>
    <x v="1"/>
    <x v="2"/>
    <s v="Skill: Set up for Nebulizer and Perform"/>
    <m/>
    <m/>
  </r>
  <r>
    <x v="2"/>
    <x v="6"/>
    <s v="Orthostatic Blood Pressures"/>
    <m/>
    <n v="0.25"/>
  </r>
  <r>
    <x v="1"/>
    <x v="2"/>
    <s v="Skill: Perform "/>
    <m/>
    <m/>
  </r>
  <r>
    <x v="2"/>
    <x v="6"/>
    <s v="Oxygen cylinder use/monitoring"/>
    <m/>
    <n v="0.25"/>
  </r>
  <r>
    <x v="1"/>
    <x v="2"/>
    <s v="Skill: How to read"/>
    <m/>
    <m/>
  </r>
  <r>
    <x v="1"/>
    <x v="2"/>
    <s v="Skill: How to change tank"/>
    <m/>
    <m/>
  </r>
  <r>
    <x v="2"/>
    <x v="6"/>
    <s v="PKU test (infant) Not all clinics do this"/>
    <m/>
    <n v="0.25"/>
  </r>
  <r>
    <x v="1"/>
    <x v="2"/>
    <s v="Skill: Perform test"/>
    <m/>
    <m/>
  </r>
  <r>
    <x v="2"/>
    <x v="6"/>
    <s v="Procedure Set-up (sterile/non-sterile)"/>
    <m/>
    <n v="0.5"/>
  </r>
  <r>
    <x v="1"/>
    <x v="2"/>
    <s v="Skill: Set up/ Tear down"/>
    <m/>
    <m/>
  </r>
  <r>
    <x v="2"/>
    <x v="6"/>
    <s v="Pulse oximeter"/>
    <m/>
    <n v="0.25"/>
  </r>
  <r>
    <x v="1"/>
    <x v="2"/>
    <s v="Skill: Perform "/>
    <m/>
    <m/>
  </r>
  <r>
    <x v="2"/>
    <x v="6"/>
    <s v="Strep Test"/>
    <m/>
    <n v="0.25"/>
  </r>
  <r>
    <x v="1"/>
    <x v="2"/>
    <s v="Skill: Perform Test"/>
    <m/>
    <m/>
  </r>
  <r>
    <x v="2"/>
    <x v="6"/>
    <s v="UA test"/>
    <m/>
    <n v="0.25"/>
  </r>
  <r>
    <x v="1"/>
    <x v="2"/>
    <s v="Skill: Perform Test"/>
    <m/>
    <m/>
  </r>
  <r>
    <x v="2"/>
    <x v="6"/>
    <s v="Microalbumin"/>
    <m/>
    <n v="0.25"/>
  </r>
  <r>
    <x v="1"/>
    <x v="2"/>
    <s v="Skill: Perform Test"/>
    <m/>
    <m/>
  </r>
  <r>
    <x v="2"/>
    <x v="6"/>
    <s v="Venipuncture"/>
    <m/>
    <n v="0.25"/>
  </r>
  <r>
    <x v="1"/>
    <x v="2"/>
    <s v="Skill: Demonstrate and perform VP"/>
    <m/>
    <m/>
  </r>
  <r>
    <x v="2"/>
    <x v="6"/>
    <s v="Vision Screening test"/>
    <m/>
    <n v="0.25"/>
  </r>
  <r>
    <x v="1"/>
    <x v="2"/>
    <s v="Skill: Perform Test "/>
    <m/>
    <m/>
  </r>
  <r>
    <x v="1"/>
    <x v="2"/>
    <s v="Skill: Document results"/>
    <m/>
    <m/>
  </r>
  <r>
    <x v="2"/>
    <x v="6"/>
    <s v="Nurse Visits With Encounter Review Sign Off- When Approved for sign off"/>
    <m/>
    <n v="0.5"/>
  </r>
  <r>
    <x v="1"/>
    <x v="2"/>
    <s v="Skill: Review all encounters "/>
    <m/>
    <m/>
  </r>
  <r>
    <x v="1"/>
    <x v="2"/>
    <s v="Skill: All fields are documented"/>
    <m/>
    <m/>
  </r>
  <r>
    <x v="2"/>
    <x v="6"/>
    <s v="Autoclave Use"/>
    <m/>
    <n v="0.5"/>
  </r>
  <r>
    <x v="1"/>
    <x v="2"/>
    <s v="Skill: How to prepare intruments/Package them"/>
    <m/>
    <m/>
  </r>
  <r>
    <x v="1"/>
    <x v="2"/>
    <s v="Skill: How to use autoclave "/>
    <m/>
    <m/>
  </r>
  <r>
    <x v="1"/>
    <x v="2"/>
    <s v="Skill: How to clean autoclave"/>
    <m/>
    <m/>
  </r>
  <r>
    <x v="1"/>
    <x v="2"/>
    <s v="Skill: Removing water/replacing water/running to clean"/>
    <m/>
    <m/>
  </r>
  <r>
    <x v="1"/>
    <x v="2"/>
    <s v="Skill: Spore Testing"/>
    <m/>
    <m/>
  </r>
  <r>
    <x v="2"/>
    <x v="6"/>
    <s v="Suture Removal"/>
    <m/>
    <n v="0.25"/>
  </r>
  <r>
    <x v="1"/>
    <x v="2"/>
    <s v="Skill: Demonstrate "/>
    <m/>
    <m/>
  </r>
  <r>
    <x v="1"/>
    <x v="2"/>
    <s v="Skill: Steri Strips"/>
    <m/>
    <m/>
  </r>
  <r>
    <x v="2"/>
    <x v="6"/>
    <s v="Tympanometry test (Not all clinics have this)"/>
    <m/>
    <n v="0.25"/>
  </r>
  <r>
    <x v="1"/>
    <x v="2"/>
    <s v="Skill: Perform Test"/>
    <m/>
    <m/>
  </r>
  <r>
    <x v="0"/>
    <x v="4"/>
    <s v="Adding Diagnosis to Problem List From Assessment &amp; Plan Overview"/>
    <m/>
    <n v="0.75"/>
  </r>
  <r>
    <x v="2"/>
    <x v="6"/>
    <s v="Adding Diagnosis to Problem List From Assessment &amp; Plan Review and Practice"/>
    <m/>
    <n v="1"/>
  </r>
  <r>
    <x v="1"/>
    <x v="2"/>
    <s v="Skill: Adding Diagnosis to Problem List From Assessment &amp; Plan "/>
    <m/>
    <m/>
  </r>
  <r>
    <x v="2"/>
    <x v="6"/>
    <s v="Boston Heart Lab Ordering Overview"/>
    <m/>
    <n v="0.25"/>
  </r>
  <r>
    <x v="0"/>
    <x v="4"/>
    <s v="Diabetic Encounter Overview"/>
    <m/>
    <n v="0.5"/>
  </r>
  <r>
    <x v="2"/>
    <x v="6"/>
    <s v="Diabetic Encounter Review and Practice"/>
    <m/>
    <n v="1"/>
  </r>
  <r>
    <x v="1"/>
    <x v="2"/>
    <s v="Skill: Encounter type"/>
    <m/>
    <m/>
  </r>
  <r>
    <x v="1"/>
    <x v="2"/>
    <s v="Skill: HPI"/>
    <m/>
    <m/>
  </r>
  <r>
    <x v="1"/>
    <x v="2"/>
    <s v="Skill: ROS"/>
    <m/>
    <m/>
  </r>
  <r>
    <x v="1"/>
    <x v="2"/>
    <s v="Skill: Procedure Diabetic foot exam"/>
    <m/>
    <m/>
  </r>
  <r>
    <x v="1"/>
    <x v="2"/>
    <s v="Skill: Jotter Drawing"/>
    <m/>
    <m/>
  </r>
  <r>
    <x v="1"/>
    <x v="2"/>
    <s v="Skill: Patient goals"/>
    <m/>
    <m/>
  </r>
  <r>
    <x v="1"/>
    <x v="2"/>
    <s v="Skill: Assessment and plan"/>
    <m/>
    <m/>
  </r>
  <r>
    <x v="1"/>
    <x v="2"/>
    <s v="Skill: Monofilament "/>
    <m/>
    <m/>
  </r>
  <r>
    <x v="1"/>
    <x v="2"/>
    <s v="Skill: A1C/ Microalbumin"/>
    <m/>
    <m/>
  </r>
  <r>
    <x v="0"/>
    <x v="4"/>
    <s v="Comprehensive Diabetic Foot Exam Overview"/>
    <m/>
    <n v="0.25"/>
  </r>
  <r>
    <x v="2"/>
    <x v="6"/>
    <s v="Comprehensive Diabetic Foot Exam Review and Practice"/>
    <m/>
    <n v="1"/>
  </r>
  <r>
    <x v="1"/>
    <x v="2"/>
    <s v="Skill: Palpate Pulses"/>
    <m/>
    <m/>
  </r>
  <r>
    <x v="1"/>
    <x v="2"/>
    <s v="Skill: Visual assessment"/>
    <m/>
    <m/>
  </r>
  <r>
    <x v="1"/>
    <x v="2"/>
    <s v="Skill: Jotter Drawing"/>
    <m/>
    <m/>
  </r>
  <r>
    <x v="1"/>
    <x v="2"/>
    <s v="Skill: Monofilament "/>
    <m/>
    <m/>
  </r>
  <r>
    <x v="0"/>
    <x v="4"/>
    <s v="Documentation of Administered 340B or Family Planning Medications Overview"/>
    <m/>
    <n v="0.5"/>
  </r>
  <r>
    <x v="2"/>
    <x v="6"/>
    <s v="Documentation of Administered 340B or Family Planning Medications Review and Practice"/>
    <m/>
    <n v="0.75"/>
  </r>
  <r>
    <x v="1"/>
    <x v="2"/>
    <s v="Skill: Verifying Correct order"/>
    <m/>
    <m/>
  </r>
  <r>
    <x v="1"/>
    <x v="2"/>
    <s v="Skill: Documenting Medicaion"/>
    <m/>
    <m/>
  </r>
  <r>
    <x v="1"/>
    <x v="2"/>
    <s v="Skill: Scanning 2D barcode "/>
    <m/>
    <m/>
  </r>
  <r>
    <x v="1"/>
    <x v="2"/>
    <s v="Skill: Scanning internal barcode"/>
    <m/>
    <m/>
  </r>
  <r>
    <x v="1"/>
    <x v="2"/>
    <s v="Skill: Documenting administered field "/>
    <m/>
    <m/>
  </r>
  <r>
    <x v="0"/>
    <x v="4"/>
    <s v="Documentation of Dispensed 340B or Family Planning Medications Overview"/>
    <m/>
    <n v="0.5"/>
  </r>
  <r>
    <x v="2"/>
    <x v="6"/>
    <s v="Documentation of Dispensed 340B or Family Planning Medications Review and Practice"/>
    <m/>
    <n v="0.75"/>
  </r>
  <r>
    <x v="1"/>
    <x v="2"/>
    <s v="Skill: Verifying Correct order"/>
    <m/>
    <m/>
  </r>
  <r>
    <x v="1"/>
    <x v="2"/>
    <s v="Skill: Documenting Medicaion"/>
    <m/>
    <m/>
  </r>
  <r>
    <x v="1"/>
    <x v="2"/>
    <s v="Skill: Scanning 2D barcode "/>
    <m/>
    <m/>
  </r>
  <r>
    <x v="1"/>
    <x v="2"/>
    <s v="Skill: Scanning internal barcode"/>
    <m/>
    <m/>
  </r>
  <r>
    <x v="1"/>
    <x v="2"/>
    <s v="Skill: Documenting administered field "/>
    <m/>
    <m/>
  </r>
  <r>
    <x v="0"/>
    <x v="4"/>
    <s v="External A1C Lab Analyte Entry Overview"/>
    <m/>
    <n v="0.5"/>
  </r>
  <r>
    <x v="2"/>
    <x v="6"/>
    <s v="External A1C Lab Analyte Entry Review and Practice"/>
    <m/>
    <n v="0.75"/>
  </r>
  <r>
    <x v="1"/>
    <x v="2"/>
    <s v="Skill: Fill out Anyalyte "/>
    <m/>
    <m/>
  </r>
  <r>
    <x v="1"/>
    <x v="2"/>
    <s v="Skill: Send for review"/>
    <m/>
    <m/>
  </r>
  <r>
    <x v="0"/>
    <x v="4"/>
    <s v="Flowsheets Overview (Click problem&gt;Graph)"/>
    <m/>
    <n v="0.5"/>
  </r>
  <r>
    <x v="2"/>
    <x v="6"/>
    <s v="Flowsheets Review and Practice"/>
    <m/>
    <n v="0.5"/>
  </r>
  <r>
    <x v="1"/>
    <x v="2"/>
    <s v="Skill: Opening in problem list"/>
    <m/>
    <m/>
  </r>
  <r>
    <x v="1"/>
    <x v="2"/>
    <s v="Skill: Add flow sheet values "/>
    <m/>
    <m/>
  </r>
  <r>
    <x v="1"/>
    <x v="2"/>
    <s v="Skill: Graph and Table view"/>
    <m/>
    <m/>
  </r>
  <r>
    <x v="0"/>
    <x v="4"/>
    <s v="Intake Workflow Overview"/>
    <m/>
    <n v="0.25"/>
  </r>
  <r>
    <x v="2"/>
    <x v="6"/>
    <s v="Intake Workflow Review and Practice"/>
    <m/>
    <n v="1.5"/>
  </r>
  <r>
    <x v="1"/>
    <x v="2"/>
    <s v="Skill: Reason for visit"/>
    <m/>
    <m/>
  </r>
  <r>
    <x v="1"/>
    <x v="2"/>
    <s v="Skill: Patient Preferences"/>
    <m/>
    <m/>
  </r>
  <r>
    <x v="1"/>
    <x v="2"/>
    <s v="Skill: Vitals"/>
    <m/>
    <m/>
  </r>
  <r>
    <x v="1"/>
    <x v="2"/>
    <s v="Skill: Allergies"/>
    <m/>
    <m/>
  </r>
  <r>
    <x v="1"/>
    <x v="2"/>
    <s v="Skill: Medications"/>
    <m/>
    <m/>
  </r>
  <r>
    <x v="1"/>
    <x v="2"/>
    <s v="Skill: Vaccines"/>
    <m/>
    <m/>
  </r>
  <r>
    <x v="1"/>
    <x v="2"/>
    <s v="Skill: Problems"/>
    <m/>
    <m/>
  </r>
  <r>
    <x v="1"/>
    <x v="2"/>
    <s v="Skill: Family History"/>
    <m/>
    <m/>
  </r>
  <r>
    <x v="1"/>
    <x v="2"/>
    <s v="Skill: Sugical History"/>
    <m/>
    <m/>
  </r>
  <r>
    <x v="1"/>
    <x v="2"/>
    <s v="Skill: Past medical History"/>
    <m/>
    <m/>
  </r>
  <r>
    <x v="1"/>
    <x v="2"/>
    <s v="Skill: Screenings"/>
    <m/>
    <m/>
  </r>
  <r>
    <x v="1"/>
    <x v="2"/>
    <s v="Skill: Pregnancies/GYN (Women only)"/>
    <m/>
    <m/>
  </r>
  <r>
    <x v="1"/>
    <x v="2"/>
    <s v="Skill: Clinical Add-Ons"/>
    <m/>
    <m/>
  </r>
  <r>
    <x v="1"/>
    <x v="2"/>
    <s v="Skill: Quality Measures"/>
    <m/>
    <m/>
  </r>
  <r>
    <x v="1"/>
    <x v="2"/>
    <s v="Skill: History of present illness"/>
    <m/>
    <m/>
  </r>
  <r>
    <x v="1"/>
    <x v="2"/>
    <s v="Skill: Review of symptoms "/>
    <m/>
    <m/>
  </r>
  <r>
    <x v="1"/>
    <x v="2"/>
    <s v="Skill: Procedure Documentation"/>
    <m/>
    <m/>
  </r>
  <r>
    <x v="1"/>
    <x v="2"/>
    <s v="Skill: Orders and Results"/>
    <m/>
    <m/>
  </r>
  <r>
    <x v="0"/>
    <x v="4"/>
    <s v="Nurse Visits - Selecting Provider at Intake"/>
    <m/>
    <n v="0.25"/>
  </r>
  <r>
    <x v="2"/>
    <x v="6"/>
    <s v="Nurse Visits - Selecting Provider at Intake"/>
    <m/>
    <n v="0.25"/>
  </r>
  <r>
    <x v="1"/>
    <x v="2"/>
    <s v="Skill: Selecting provider"/>
    <m/>
    <m/>
  </r>
  <r>
    <x v="1"/>
    <x v="2"/>
    <s v="Skill: Select NV to appropriate"/>
    <m/>
    <m/>
  </r>
  <r>
    <x v="1"/>
    <x v="2"/>
    <s v="Skill: Orders under the provider"/>
    <m/>
    <m/>
  </r>
  <r>
    <x v="0"/>
    <x v="4"/>
    <s v="PPD Overview"/>
    <m/>
    <n v="0.25"/>
  </r>
  <r>
    <x v="2"/>
    <x v="6"/>
    <s v="PPD Review and Practice"/>
    <m/>
    <n v="0.25"/>
  </r>
  <r>
    <x v="1"/>
    <x v="2"/>
    <s v="Skill: Placement"/>
    <m/>
    <m/>
  </r>
  <r>
    <x v="1"/>
    <x v="2"/>
    <s v="Skill: Documentation "/>
    <m/>
    <m/>
  </r>
  <r>
    <x v="1"/>
    <x v="2"/>
    <s v="Skill: Reading results and docment"/>
    <m/>
    <m/>
  </r>
  <r>
    <x v="2"/>
    <x v="3"/>
    <s v="Quest Order Modification &amp; Lab Add On"/>
    <s v="Link"/>
    <n v="0.25"/>
  </r>
  <r>
    <x v="0"/>
    <x v="4"/>
    <s v="Quest Submitting Orders With Diff Temp Req &amp; Sample En-Route"/>
    <m/>
    <n v="0.25"/>
  </r>
  <r>
    <x v="2"/>
    <x v="6"/>
    <s v="Quest Submitting Orders With Diff Temp Req &amp; Sample En-Route"/>
    <m/>
    <n v="0.25"/>
  </r>
  <r>
    <x v="1"/>
    <x v="2"/>
    <s v="Skill: Documenting labs"/>
    <m/>
    <m/>
  </r>
  <r>
    <x v="1"/>
    <x v="2"/>
    <s v="Skill: Submit with in house specimen draw"/>
    <m/>
    <m/>
  </r>
  <r>
    <x v="1"/>
    <x v="2"/>
    <s v="Skill: Submit orders to Quest"/>
    <m/>
    <m/>
  </r>
  <r>
    <x v="0"/>
    <x v="4"/>
    <s v="Order &amp; Perform Future Lab"/>
    <m/>
    <n v="0.25"/>
  </r>
  <r>
    <x v="2"/>
    <x v="6"/>
    <s v="Order &amp; Perform Future Lab"/>
    <m/>
    <n v="0.25"/>
  </r>
  <r>
    <x v="1"/>
    <x v="2"/>
    <s v="Skill: Order labs"/>
    <m/>
    <m/>
  </r>
  <r>
    <x v="1"/>
    <x v="2"/>
    <s v="Skill: Document Venipuncture"/>
    <m/>
    <m/>
  </r>
  <r>
    <x v="1"/>
    <x v="2"/>
    <s v="Skill: Submit labs"/>
    <m/>
    <m/>
  </r>
  <r>
    <x v="0"/>
    <x v="4"/>
    <s v="Remote INR Overview"/>
    <m/>
    <n v="0.25"/>
  </r>
  <r>
    <x v="2"/>
    <x v="6"/>
    <s v="Remote INR Review and Practice"/>
    <m/>
    <n v="0.25"/>
  </r>
  <r>
    <x v="1"/>
    <x v="2"/>
    <s v="Skill: Fill out Anyalyte "/>
    <m/>
    <m/>
  </r>
  <r>
    <x v="1"/>
    <x v="2"/>
    <s v="Skill: Send for review"/>
    <m/>
    <m/>
  </r>
  <r>
    <x v="1"/>
    <x v="2"/>
    <s v="Skill: Transfer Directive from PCP to flowsheet"/>
    <m/>
    <m/>
  </r>
  <r>
    <x v="1"/>
    <x v="2"/>
    <s v="Skill: Contact patient with new orders"/>
    <m/>
    <m/>
  </r>
  <r>
    <x v="0"/>
    <x v="4"/>
    <s v="Screening Questionnaire Overview"/>
    <m/>
    <n v="0.25"/>
  </r>
  <r>
    <x v="2"/>
    <x v="6"/>
    <s v="Screening Questionnaire Review and Practice"/>
    <m/>
    <n v="0.25"/>
  </r>
  <r>
    <x v="1"/>
    <x v="2"/>
    <s v="Skill: How to order"/>
    <m/>
    <m/>
  </r>
  <r>
    <x v="1"/>
    <x v="2"/>
    <s v="Skill: How to score"/>
    <m/>
    <m/>
  </r>
  <r>
    <x v="0"/>
    <x v="4"/>
    <s v="Send Lab Results to Patient Portal Overview"/>
    <m/>
    <n v="0.25"/>
  </r>
  <r>
    <x v="2"/>
    <x v="6"/>
    <s v="Send Lab Results to Patient Portal Review and Practice"/>
    <m/>
    <n v="0.25"/>
  </r>
  <r>
    <x v="1"/>
    <x v="2"/>
    <s v="Skill: How to submit to portal"/>
    <m/>
    <m/>
  </r>
  <r>
    <x v="0"/>
    <x v="4"/>
    <s v="Spirometry In House EasyOne Air Overview"/>
    <m/>
    <n v="0.75"/>
  </r>
  <r>
    <x v="2"/>
    <x v="6"/>
    <s v="Spirometry In House EasyOne Air Review and Practice"/>
    <m/>
    <n v="0.75"/>
  </r>
  <r>
    <x v="1"/>
    <x v="2"/>
    <s v="Skill: Order correct test"/>
    <m/>
    <m/>
  </r>
  <r>
    <x v="1"/>
    <x v="2"/>
    <s v="Skill: Find test in Easy-one"/>
    <m/>
    <m/>
  </r>
  <r>
    <x v="1"/>
    <x v="2"/>
    <s v="Skill: Perform Pre Test"/>
    <m/>
    <m/>
  </r>
  <r>
    <x v="1"/>
    <x v="2"/>
    <s v="Skill: interface results"/>
    <m/>
    <m/>
  </r>
  <r>
    <x v="1"/>
    <x v="2"/>
    <s v="Skill: perform Nebulizer"/>
    <m/>
    <m/>
  </r>
  <r>
    <x v="1"/>
    <x v="2"/>
    <s v="Skill: Perform post test"/>
    <m/>
    <m/>
  </r>
  <r>
    <x v="1"/>
    <x v="2"/>
    <s v="Skill: Interface results"/>
    <m/>
    <m/>
  </r>
  <r>
    <x v="1"/>
    <x v="2"/>
    <s v="Skill: Send for review"/>
    <m/>
    <m/>
  </r>
  <r>
    <x v="0"/>
    <x v="4"/>
    <s v="Use Documentation From Prior Visit Overview"/>
    <m/>
    <n v="0.25"/>
  </r>
  <r>
    <x v="2"/>
    <x v="6"/>
    <s v="Use Documentation From Prior Visit Review and Practice"/>
    <m/>
    <n v="0.25"/>
  </r>
  <r>
    <x v="1"/>
    <x v="2"/>
    <s v="Skill: Find visit you want to use"/>
    <m/>
    <m/>
  </r>
  <r>
    <x v="1"/>
    <x v="2"/>
    <s v="Skill: Use Documentation from template"/>
    <m/>
    <m/>
  </r>
  <r>
    <x v="0"/>
    <x v="4"/>
    <s v="AthenaTelehealth - MA/Nurse Workflow Overview"/>
    <m/>
    <n v="0.5"/>
  </r>
  <r>
    <x v="2"/>
    <x v="6"/>
    <s v="AthenaTelehealth - MA/Nurse Workflow Review and Practice"/>
    <m/>
    <n v="0.25"/>
  </r>
  <r>
    <x v="1"/>
    <x v="2"/>
    <s v="Skill: Calling patient"/>
    <m/>
    <m/>
  </r>
  <r>
    <x v="1"/>
    <x v="2"/>
    <s v="Skill: Chart Intake"/>
    <m/>
    <m/>
  </r>
  <r>
    <x v="1"/>
    <x v="2"/>
    <s v="Skill: Setting up for pt/provider"/>
    <m/>
    <m/>
  </r>
  <r>
    <x v="0"/>
    <x v="4"/>
    <s v="RelayMed and clinic devices Overview"/>
    <m/>
    <n v="0.25"/>
  </r>
  <r>
    <x v="2"/>
    <x v="6"/>
    <s v="RelayMed and clinic devices Review and Practice"/>
    <m/>
    <n v="0.25"/>
  </r>
  <r>
    <x v="1"/>
    <x v="2"/>
    <s v="Skill: How to check on reports"/>
    <m/>
    <m/>
  </r>
  <r>
    <x v="1"/>
    <x v="2"/>
    <s v="Skill: How to check on controls"/>
    <m/>
    <m/>
  </r>
  <r>
    <x v="1"/>
    <x v="2"/>
    <s v="Skill: How to Push/Reject/update MRN"/>
    <m/>
    <m/>
  </r>
  <r>
    <x v="2"/>
    <x v="6"/>
    <s v="EKG Testing Review and Practice"/>
    <m/>
    <n v="0.25"/>
  </r>
  <r>
    <x v="1"/>
    <x v="2"/>
    <s v="Skill: Order EKG"/>
    <m/>
    <m/>
  </r>
  <r>
    <x v="1"/>
    <x v="2"/>
    <s v="Skill: Set up EKG/apply electrodes"/>
    <m/>
    <m/>
  </r>
  <r>
    <x v="1"/>
    <x v="2"/>
    <s v="Skill: Run test"/>
    <m/>
    <m/>
  </r>
  <r>
    <x v="0"/>
    <x v="4"/>
    <s v="Adding Letters for Patients Overview"/>
    <m/>
    <n v="0.25"/>
  </r>
  <r>
    <x v="2"/>
    <x v="6"/>
    <s v="Adding Letters for Patients Review and Practice"/>
    <m/>
    <n v="0.25"/>
  </r>
  <r>
    <x v="1"/>
    <x v="2"/>
    <s v="Skill: How to order"/>
    <m/>
    <m/>
  </r>
  <r>
    <x v="1"/>
    <x v="2"/>
    <s v="Skill: How to edit"/>
    <m/>
    <m/>
  </r>
  <r>
    <x v="1"/>
    <x v="2"/>
    <s v="Skill: How to save and print"/>
    <m/>
    <m/>
  </r>
  <r>
    <x v="0"/>
    <x v="4"/>
    <s v="Historical Medical Records Workflow Overview"/>
    <m/>
    <n v="0.5"/>
  </r>
  <r>
    <x v="2"/>
    <x v="6"/>
    <s v="Historical Medical Records Workflow Review and Practice"/>
    <m/>
    <n v="0.25"/>
  </r>
  <r>
    <x v="1"/>
    <x v="2"/>
    <s v="Skill: Who to request from"/>
    <m/>
    <m/>
  </r>
  <r>
    <x v="1"/>
    <x v="2"/>
    <s v="Skill: Consent"/>
    <m/>
    <m/>
  </r>
  <r>
    <x v="0"/>
    <x v="4"/>
    <s v="Medications Prior Authorization Workflow"/>
    <m/>
    <n v="0.25"/>
  </r>
  <r>
    <x v="2"/>
    <x v="6"/>
    <s v="Medications Prior Authorization Workflow Review and Practice"/>
    <m/>
    <n v="0.25"/>
  </r>
  <r>
    <x v="1"/>
    <x v="2"/>
    <s v="Skill: What needs to be added"/>
    <m/>
    <m/>
  </r>
  <r>
    <x v="1"/>
    <x v="2"/>
    <s v="Skill: Who Does them"/>
    <m/>
    <m/>
  </r>
  <r>
    <x v="2"/>
    <x v="6"/>
    <s v="Millennium Lab Ordering"/>
    <m/>
    <n v="0.25"/>
  </r>
  <r>
    <x v="0"/>
    <x v="4"/>
    <s v="Order Reminders Overview"/>
    <m/>
    <n v="0.5"/>
  </r>
  <r>
    <x v="2"/>
    <x v="6"/>
    <s v="Order Reminders Review and Practice"/>
    <m/>
    <n v="0.5"/>
  </r>
  <r>
    <x v="1"/>
    <x v="2"/>
    <s v="Skill: Confirm they are active"/>
    <m/>
    <m/>
  </r>
  <r>
    <x v="1"/>
    <x v="2"/>
    <s v="Skill: Delete past due"/>
    <m/>
    <m/>
  </r>
  <r>
    <x v="0"/>
    <x v="4"/>
    <s v="Print Full Encounter Summary OverView"/>
    <m/>
    <n v="0.25"/>
  </r>
  <r>
    <x v="2"/>
    <x v="6"/>
    <s v="Print Full Encounter Summary Review and Practice "/>
    <m/>
    <n v="0.25"/>
  </r>
  <r>
    <x v="1"/>
    <x v="2"/>
    <s v="Skill: Where to find"/>
    <m/>
    <m/>
  </r>
  <r>
    <x v="1"/>
    <x v="2"/>
    <s v="Skill: Print it"/>
    <m/>
    <m/>
  </r>
  <r>
    <x v="0"/>
    <x v="4"/>
    <s v="Printing Lab Req/Label Overview"/>
    <m/>
    <n v="0.25"/>
  </r>
  <r>
    <x v="2"/>
    <x v="6"/>
    <s v="Printing Labs Req/Label Review and Practice"/>
    <m/>
    <n v="0.25"/>
  </r>
  <r>
    <x v="1"/>
    <x v="2"/>
    <s v="Skill: Perform printing "/>
    <m/>
    <m/>
  </r>
  <r>
    <x v="0"/>
    <x v="4"/>
    <s v="Order Internal Note Field Functionality Tip Sheet"/>
    <m/>
    <n v="0.25"/>
  </r>
  <r>
    <x v="2"/>
    <x v="3"/>
    <s v="You call the shots 10, 16"/>
    <s v="Link"/>
    <n v="1"/>
  </r>
  <r>
    <x v="1"/>
    <x v="2"/>
    <s v="Skill: Show completed certificates"/>
    <m/>
    <m/>
  </r>
  <r>
    <x v="2"/>
    <x v="6"/>
    <s v="Vaccinations adult/child admin/storage"/>
    <m/>
    <n v="0.5"/>
  </r>
  <r>
    <x v="1"/>
    <x v="2"/>
    <s v="Skill: What is VFC"/>
    <m/>
    <m/>
  </r>
  <r>
    <x v="1"/>
    <x v="2"/>
    <s v="Skill: What is VFA"/>
    <m/>
    <m/>
  </r>
  <r>
    <x v="1"/>
    <x v="2"/>
    <s v="Skill: What is Private"/>
    <m/>
    <m/>
  </r>
  <r>
    <x v="1"/>
    <x v="2"/>
    <s v="Skill: Refridgerated vs Freezer storage"/>
    <m/>
    <m/>
  </r>
  <r>
    <x v="0"/>
    <x v="4"/>
    <s v="Reconcile Inbound Interfaced Vaccine Records Overview"/>
    <m/>
    <n v="0.5"/>
  </r>
  <r>
    <x v="2"/>
    <x v="6"/>
    <s v="Reconcile Inbound Interfaced Vaccine Records Review and Practice"/>
    <m/>
    <n v="0.25"/>
  </r>
  <r>
    <x v="1"/>
    <x v="2"/>
    <s v="Skill: How to reconcile incoming Data"/>
    <m/>
    <m/>
  </r>
  <r>
    <x v="1"/>
    <x v="2"/>
    <s v="Skill: Review Data"/>
    <m/>
    <m/>
  </r>
  <r>
    <x v="0"/>
    <x v="4"/>
    <s v="Scan a Vaccine in the Assessment/Plan Overview"/>
    <m/>
    <n v="0.25"/>
  </r>
  <r>
    <x v="2"/>
    <x v="6"/>
    <s v="Scan a Vaccine in the Assessment/Plan Review and Practice"/>
    <m/>
    <n v="0.25"/>
  </r>
  <r>
    <x v="1"/>
    <x v="2"/>
    <s v="Skill: Verifying Correct order"/>
    <m/>
    <m/>
  </r>
  <r>
    <x v="1"/>
    <x v="2"/>
    <s v="Skill: Documenting Immunization dose"/>
    <m/>
    <m/>
  </r>
  <r>
    <x v="1"/>
    <x v="2"/>
    <s v="Skill: Scanning 2D barcode "/>
    <m/>
    <m/>
  </r>
  <r>
    <x v="1"/>
    <x v="2"/>
    <s v="Skill: Scanning internal barcode"/>
    <m/>
    <m/>
  </r>
  <r>
    <x v="1"/>
    <x v="2"/>
    <s v="Skill: Lot Number and NDC Number"/>
    <m/>
    <m/>
  </r>
  <r>
    <x v="1"/>
    <x v="2"/>
    <s v="Skill: Expiration date"/>
    <m/>
    <m/>
  </r>
  <r>
    <x v="1"/>
    <x v="2"/>
    <s v="Skill: Site"/>
    <m/>
    <m/>
  </r>
  <r>
    <x v="1"/>
    <x v="2"/>
    <s v="Skill: VFC Status "/>
    <m/>
    <m/>
  </r>
  <r>
    <x v="1"/>
    <x v="2"/>
    <s v="Skill: VFC Funding Source"/>
    <m/>
    <m/>
  </r>
  <r>
    <x v="1"/>
    <x v="2"/>
    <s v="Skill: Administered box (do not click if you did not give)"/>
    <m/>
    <m/>
  </r>
  <r>
    <x v="1"/>
    <x v="2"/>
    <s v="Skill: Documenting administered field "/>
    <m/>
    <m/>
  </r>
  <r>
    <x v="2"/>
    <x v="4"/>
    <s v="Documenting Vaccines on behalf of Administering Staff Overview"/>
    <m/>
    <n v="0.25"/>
  </r>
  <r>
    <x v="2"/>
    <x v="6"/>
    <s v="Documenting Vaccines on behalf of Administering Staff Review and Practice"/>
    <m/>
    <n v="0.25"/>
  </r>
  <r>
    <x v="1"/>
    <x v="2"/>
    <s v="Skill: Verifying Correct order"/>
    <m/>
    <m/>
  </r>
  <r>
    <x v="1"/>
    <x v="2"/>
    <s v="Skill: Documenting Medicaion"/>
    <m/>
    <m/>
  </r>
  <r>
    <x v="1"/>
    <x v="2"/>
    <s v="Skill: Scanning 2D barcode "/>
    <m/>
    <m/>
  </r>
  <r>
    <x v="1"/>
    <x v="2"/>
    <s v="Skill: Scanning internal barcode"/>
    <m/>
    <m/>
  </r>
  <r>
    <x v="1"/>
    <x v="2"/>
    <s v="Skill: Lot Number and NDC Number"/>
    <m/>
    <m/>
  </r>
  <r>
    <x v="1"/>
    <x v="2"/>
    <s v="Skill: Expiration date"/>
    <m/>
    <m/>
  </r>
  <r>
    <x v="1"/>
    <x v="2"/>
    <s v="Skill: Site"/>
    <m/>
    <m/>
  </r>
  <r>
    <x v="1"/>
    <x v="2"/>
    <s v="Skill: VFC Status "/>
    <m/>
    <m/>
  </r>
  <r>
    <x v="1"/>
    <x v="2"/>
    <s v="Skill: VFC Funding Source"/>
    <m/>
    <m/>
  </r>
  <r>
    <x v="1"/>
    <x v="2"/>
    <s v="Skill: Administered box (do not click if you did not give)"/>
    <m/>
    <m/>
  </r>
  <r>
    <x v="1"/>
    <x v="2"/>
    <s v="Skill: Documenting administered field "/>
    <m/>
    <m/>
  </r>
  <r>
    <x v="2"/>
    <x v="6"/>
    <s v="Audiometry Screening IONE ONLY"/>
    <m/>
    <n v="0.5"/>
  </r>
  <r>
    <x v="2"/>
    <x v="6"/>
    <s v="Slit Lamp - Ione"/>
    <m/>
    <n v="0.5"/>
  </r>
  <r>
    <x v="2"/>
    <x v="6"/>
    <s v="Tono-Pen – Colville, Ione and CCHC"/>
    <m/>
    <n v="0.5"/>
  </r>
  <r>
    <x v="2"/>
    <x v="6"/>
    <s v="Hemocue test – Ione and Colville"/>
    <m/>
    <n v="0.5"/>
  </r>
  <r>
    <x v="2"/>
    <x v="6"/>
    <s v="Selkirk X-Ray (if applicable)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38A00-1308-4222-9923-C314E5A85AA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41:D456" firstHeaderRow="1" firstDataRow="1" firstDataCol="1"/>
  <pivotFields count="5">
    <pivotField axis="axisRow" showAll="0">
      <items count="5">
        <item x="0"/>
        <item x="2"/>
        <item x="3"/>
        <item x="1"/>
        <item t="default"/>
      </items>
    </pivotField>
    <pivotField axis="axisRow" showAll="0">
      <items count="8">
        <item x="0"/>
        <item x="6"/>
        <item x="1"/>
        <item x="5"/>
        <item x="3"/>
        <item x="4"/>
        <item x="2"/>
        <item t="default"/>
      </items>
    </pivotField>
    <pivotField showAll="0"/>
    <pivotField showAll="0"/>
    <pivotField dataField="1" showAll="0"/>
  </pivotFields>
  <rowFields count="2">
    <field x="0"/>
    <field x="1"/>
  </rowFields>
  <rowItems count="15">
    <i>
      <x/>
    </i>
    <i r="1">
      <x/>
    </i>
    <i r="1">
      <x v="2"/>
    </i>
    <i r="1">
      <x v="3"/>
    </i>
    <i r="1">
      <x v="4"/>
    </i>
    <i r="1">
      <x v="5"/>
    </i>
    <i>
      <x v="1"/>
    </i>
    <i r="1">
      <x v="1"/>
    </i>
    <i r="1">
      <x v="4"/>
    </i>
    <i r="1">
      <x v="5"/>
    </i>
    <i>
      <x v="2"/>
    </i>
    <i r="1">
      <x v="1"/>
    </i>
    <i>
      <x v="3"/>
    </i>
    <i r="1">
      <x v="6"/>
    </i>
    <i t="grand">
      <x/>
    </i>
  </rowItems>
  <colItems count="1">
    <i/>
  </colItems>
  <dataFields count="1">
    <dataField name="Sum of Hour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074C26-F6B2-4A19-BFA6-5E1E1EA9A944}" name="Table35" displayName="Table35" ref="F3:L7" totalsRowShown="0" headerRowDxfId="348" dataDxfId="346" headerRowBorderDxfId="347" tableBorderDxfId="345" totalsRowBorderDxfId="344">
  <tableColumns count="7">
    <tableColumn id="1" xr3:uid="{225C5733-2ECE-48E5-A8E6-88990439F1F7}" name="STAGES" dataDxfId="343"/>
    <tableColumn id="3" xr3:uid="{4A43E7A5-E780-4082-B357-732D5E245E55}" name="HR" dataDxfId="342"/>
    <tableColumn id="4" xr3:uid="{6AFE4E4A-FC0A-41B8-A405-4C082B40280C}" name="IT Support" dataDxfId="341"/>
    <tableColumn id="5" xr3:uid="{6CD443EF-EB74-4659-9E50-C6ECC0FE632B}" name="University" dataDxfId="340"/>
    <tableColumn id="6" xr3:uid="{5AF55BF0-F066-48FD-9128-33948AA68A8F}" name="Self-Guided" dataDxfId="339"/>
    <tableColumn id="9" xr3:uid="{1D7117C1-C015-41FF-A75E-AB952AA5C259}" name="In Clinic" dataDxfId="338"/>
    <tableColumn id="2" xr3:uid="{6F9F8A91-D261-4254-9ED7-7CB4A91DDA04}" name="Ops Manager" dataDxfId="33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75" dT="2022-10-03T15:31:05.84" personId="{FD83E2D9-6E64-4758-B9D3-93F3C7728ECC}" id="{1D36A087-CFE5-4DF6-A338-EB5CF9CF8E02}">
    <text xml:space="preserve">@Ladana I am not seeing ticklers for recalls </text>
  </threadedComment>
  <threadedComment ref="D375" dT="2022-10-03T15:31:57.51" personId="{FD83E2D9-6E64-4758-B9D3-93F3C7728ECC}" id="{7FAEDC96-82C7-466D-8E0C-93425BFB482A}" parentId="{1D36A087-CFE5-4DF6-A338-EB5CF9CF8E02}">
    <text>@LaDana Castor MA-C  not seeing Text Macros or order sets builds</text>
    <mentions>
      <mention mentionpersonId="{2888BAAC-9DD9-42D9-939D-35F706F49C29}" mentionId="{9468D6F8-834C-4F08-A485-99F90050E015}" startIndex="0" length="19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newhp.org/DOC-3280928-5636128" TargetMode="External"/><Relationship Id="rId18" Type="http://schemas.openxmlformats.org/officeDocument/2006/relationships/hyperlink" Target="https://athenanet.athenahealth.com/18424/75/Ohelp/Content/Features/aCom_Patient_Portal_Quick_Reference_new_GUI_A.htm?PAGENAME=Content%2FFeatures%2FaCom%5FPatient%5FPortal%5FQuick%5FReference%5Fnew%5FGUI%5FA%2Ehtm" TargetMode="External"/><Relationship Id="rId26" Type="http://schemas.openxmlformats.org/officeDocument/2006/relationships/hyperlink" Target="https://docs.newhp.org/DOC-3280928-3176108" TargetMode="External"/><Relationship Id="rId3" Type="http://schemas.openxmlformats.org/officeDocument/2006/relationships/hyperlink" Target="https://web.microsoftstream.com/video/3a1a28fa-cc7f-4f8e-be7b-b00aaa3c4d26" TargetMode="External"/><Relationship Id="rId21" Type="http://schemas.openxmlformats.org/officeDocument/2006/relationships/hyperlink" Target="https://athenanet.athenahealth.com/18424/75/Ohelp/Content/Features/aCom_ResultsCall_A.htm?PAGENAME=Content%2FFeatures%2FaCom_ResultsCall_A%2Ehtm" TargetMode="External"/><Relationship Id="rId34" Type="http://schemas.microsoft.com/office/2019/04/relationships/documenttask" Target="../documenttasks/documenttask1.xml"/><Relationship Id="rId7" Type="http://schemas.openxmlformats.org/officeDocument/2006/relationships/hyperlink" Target="https://web.microsoftstream.com/video/6bfca6f1-e3f2-41a9-9dfc-3a615f408762?st=5" TargetMode="External"/><Relationship Id="rId12" Type="http://schemas.openxmlformats.org/officeDocument/2006/relationships/hyperlink" Target="https://docs.newhp.org/DOC-3280928-4281689" TargetMode="External"/><Relationship Id="rId17" Type="http://schemas.openxmlformats.org/officeDocument/2006/relationships/hyperlink" Target="https://docs.newhp.org/DOC-3280928-5638399" TargetMode="External"/><Relationship Id="rId25" Type="http://schemas.openxmlformats.org/officeDocument/2006/relationships/hyperlink" Target="https://www.cdc.gov/getCE" TargetMode="External"/><Relationship Id="rId33" Type="http://schemas.microsoft.com/office/2017/10/relationships/threadedComment" Target="../threadedComments/threadedComment1.xml"/><Relationship Id="rId2" Type="http://schemas.openxmlformats.org/officeDocument/2006/relationships/hyperlink" Target="https://web.microsoftstream.com/video/7d73d68e-613a-4695-8a92-5a3da5f7081f?referrer=https:%2F%2Fnehealth.sharepoint.com%2F" TargetMode="External"/><Relationship Id="rId16" Type="http://schemas.openxmlformats.org/officeDocument/2006/relationships/hyperlink" Target="https://docs.newhp.org/DOC-3280928-4480976" TargetMode="External"/><Relationship Id="rId20" Type="http://schemas.openxmlformats.org/officeDocument/2006/relationships/hyperlink" Target="https://docs.newhp.org/DOC-3280928-5638473" TargetMode="External"/><Relationship Id="rId29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../../../../../../../../../:b:/s/Intranet/EbPF8L5A73ZAiAX6Rpp2sZsBvZ5X2bj5KmhI6TSJ6x6PWQ?e=75S4fY" TargetMode="External"/><Relationship Id="rId11" Type="http://schemas.openxmlformats.org/officeDocument/2006/relationships/hyperlink" Target="https://docs.newhp.org/DOC-3280928-5456356" TargetMode="External"/><Relationship Id="rId24" Type="http://schemas.openxmlformats.org/officeDocument/2006/relationships/hyperlink" Target="https://docs.newhp.org/DOC-3280928-5646874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s://web.microsoftstream.com/video/16ddfc28-8429-4cbd-a205-438e1f2ad257" TargetMode="External"/><Relationship Id="rId15" Type="http://schemas.openxmlformats.org/officeDocument/2006/relationships/hyperlink" Target="https://docs.newhp.org/DOC-3280928-3320455" TargetMode="External"/><Relationship Id="rId23" Type="http://schemas.openxmlformats.org/officeDocument/2006/relationships/hyperlink" Target="https://docs.newhp.org/DOC-3280928-564676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ocs.newhp.org/DOC-3280928-5636175" TargetMode="External"/><Relationship Id="rId19" Type="http://schemas.openxmlformats.org/officeDocument/2006/relationships/hyperlink" Target="https://docs.newhp.org/DOC-3280928-4797592" TargetMode="External"/><Relationship Id="rId31" Type="http://schemas.openxmlformats.org/officeDocument/2006/relationships/table" Target="../tables/table1.xml"/><Relationship Id="rId4" Type="http://schemas.openxmlformats.org/officeDocument/2006/relationships/hyperlink" Target="https://web.microsoftstream.com/video/d6f92079-0112-4fdf-bec0-48ef01048a1b" TargetMode="External"/><Relationship Id="rId9" Type="http://schemas.openxmlformats.org/officeDocument/2006/relationships/hyperlink" Target="https://web.microsoftstream.com/video/1034cb4f-25a1-41ad-a3ea-292f66a8da1f" TargetMode="External"/><Relationship Id="rId14" Type="http://schemas.openxmlformats.org/officeDocument/2006/relationships/hyperlink" Target="https://docs.newhp.org/DOC-3280928-4200279" TargetMode="External"/><Relationship Id="rId22" Type="http://schemas.openxmlformats.org/officeDocument/2006/relationships/hyperlink" Target="https://docs.newhp.org/DOC-3280928-5646052" TargetMode="External"/><Relationship Id="rId27" Type="http://schemas.openxmlformats.org/officeDocument/2006/relationships/hyperlink" Target="https://new-health-programs-association.itglue.com/3280928/docs/7088710" TargetMode="External"/><Relationship Id="rId30" Type="http://schemas.openxmlformats.org/officeDocument/2006/relationships/vmlDrawing" Target="../drawings/vmlDrawing1.vml"/><Relationship Id="rId8" Type="http://schemas.openxmlformats.org/officeDocument/2006/relationships/hyperlink" Target="https://web.microsoftstream.com/video/9c097831-887e-458d-b28b-13ef13f467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ceols.cdc.gov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382-A2B7-4113-A0E1-2A7D4B857F99}">
  <sheetPr>
    <pageSetUpPr fitToPage="1"/>
  </sheetPr>
  <dimension ref="A1:AFU914"/>
  <sheetViews>
    <sheetView tabSelected="1" topLeftCell="A2" zoomScaleNormal="100" workbookViewId="0">
      <selection activeCell="A76" sqref="A76:XFD77"/>
    </sheetView>
  </sheetViews>
  <sheetFormatPr defaultColWidth="9.1328125" defaultRowHeight="30.75" customHeight="1" x14ac:dyDescent="0.45"/>
  <cols>
    <col min="1" max="1" width="2.53125" customWidth="1"/>
    <col min="2" max="2" width="10.46484375" style="128" bestFit="1" customWidth="1"/>
    <col min="3" max="3" width="16.46484375" style="2" bestFit="1" customWidth="1"/>
    <col min="4" max="4" width="82.6640625" style="2" bestFit="1" customWidth="1"/>
    <col min="5" max="5" width="5" style="2" bestFit="1" customWidth="1"/>
    <col min="6" max="6" width="11.1328125" style="35" bestFit="1" customWidth="1"/>
    <col min="7" max="9" width="9.6640625" style="35" customWidth="1"/>
    <col min="10" max="10" width="9.46484375" style="43" bestFit="1" customWidth="1"/>
    <col min="11" max="11" width="8.86328125" style="4" bestFit="1" customWidth="1"/>
    <col min="12" max="12" width="9.6640625" style="61" customWidth="1"/>
    <col min="13" max="13" width="2.86328125" style="29" customWidth="1"/>
    <col min="14" max="14" width="9.1328125" style="29"/>
    <col min="15" max="15" width="16.46484375" style="29" bestFit="1" customWidth="1"/>
    <col min="16" max="16" width="12.6640625" style="29" bestFit="1" customWidth="1"/>
    <col min="17" max="49" width="9.1328125" style="29"/>
    <col min="854" max="16384" width="9.1328125" style="35"/>
  </cols>
  <sheetData>
    <row r="1" spans="1:48" ht="15.75" hidden="1" customHeight="1" thickBot="1" x14ac:dyDescent="0.5">
      <c r="A1" s="59"/>
      <c r="B1" s="126"/>
      <c r="C1" s="44"/>
      <c r="D1" s="44"/>
      <c r="E1" s="44"/>
      <c r="F1" s="43"/>
      <c r="G1" s="43"/>
      <c r="H1" s="43"/>
      <c r="I1" s="43"/>
      <c r="K1" s="43"/>
      <c r="L1" s="60"/>
      <c r="M1" s="59"/>
    </row>
    <row r="2" spans="1:48" customFormat="1" ht="29.25" customHeight="1" thickBot="1" x14ac:dyDescent="0.5">
      <c r="A2" s="59"/>
      <c r="B2" s="138" t="s">
        <v>0</v>
      </c>
      <c r="C2" s="139"/>
      <c r="D2" s="75" t="s">
        <v>1</v>
      </c>
      <c r="E2" s="59"/>
      <c r="F2" s="59"/>
      <c r="G2" s="59"/>
      <c r="H2" s="59"/>
      <c r="I2" s="59"/>
      <c r="J2" s="59"/>
      <c r="K2" s="59"/>
      <c r="L2" s="59"/>
      <c r="M2" s="5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</row>
    <row r="3" spans="1:48" ht="33" customHeight="1" x14ac:dyDescent="0.55000000000000004">
      <c r="A3" s="59"/>
      <c r="B3" s="140" t="s">
        <v>2</v>
      </c>
      <c r="C3" s="141" t="s">
        <v>3</v>
      </c>
      <c r="D3" s="147" t="s">
        <v>4</v>
      </c>
      <c r="E3" s="145"/>
      <c r="F3" s="151" t="s">
        <v>5</v>
      </c>
      <c r="G3" s="152" t="s">
        <v>6</v>
      </c>
      <c r="H3" s="152" t="s">
        <v>7</v>
      </c>
      <c r="I3" s="152" t="s">
        <v>8</v>
      </c>
      <c r="J3" s="152" t="s">
        <v>9</v>
      </c>
      <c r="K3" s="152" t="s">
        <v>10</v>
      </c>
      <c r="L3" s="153" t="s">
        <v>11</v>
      </c>
      <c r="M3" s="59"/>
    </row>
    <row r="4" spans="1:48" ht="14.25" x14ac:dyDescent="0.45">
      <c r="A4" s="59"/>
      <c r="B4" s="142" t="s">
        <v>12</v>
      </c>
      <c r="C4" s="24">
        <f>+Table35[[#This Row],[HR]]+Table35[[#This Row],[IT Support]]+Table35[[#This Row],[University]]+Table35[[#This Row],[Self-Guided]]+Table35[[#This Row],[In Clinic]]+Table35[[#This Row],[Ops Manager]]</f>
        <v>48.05</v>
      </c>
      <c r="D4" s="148" t="s">
        <v>13</v>
      </c>
      <c r="E4" s="146"/>
      <c r="F4" s="127" t="s">
        <v>12</v>
      </c>
      <c r="G4" s="1">
        <f>+GETPIVOTDATA("Hours",$C$441,"Training Stage","Stage 1","Training Format","HR")</f>
        <v>4</v>
      </c>
      <c r="H4" s="1">
        <f>+GETPIVOTDATA("Hours",$C$441,"Training Stage","Stage 1","Training Format","IT Support")</f>
        <v>2.5</v>
      </c>
      <c r="I4" s="1">
        <f>+GETPIVOTDATA("Hours",$C$441,"Training Stage","Stage 1","Training Format","University")</f>
        <v>19.75</v>
      </c>
      <c r="J4" s="1">
        <f>+GETPIVOTDATA("Hours",$C$441,"Training Stage","Stage 1","Training Format","Self Guided")</f>
        <v>20.55</v>
      </c>
      <c r="K4" s="1">
        <v>0</v>
      </c>
      <c r="L4" s="124">
        <f>+GETPIVOTDATA("Hours",$C$441,"Training Stage","Stage 1","Training Format","Ops Manager")</f>
        <v>1.25</v>
      </c>
      <c r="M4" s="59"/>
    </row>
    <row r="5" spans="1:48" ht="14.25" x14ac:dyDescent="0.45">
      <c r="A5" s="59"/>
      <c r="B5" s="142" t="s">
        <v>14</v>
      </c>
      <c r="C5" s="24">
        <f>+Table35[[#This Row],[HR]]+Table35[[#This Row],[IT Support]]+Table35[[#This Row],[University]]+Table35[[#This Row],[Self-Guided]]+Table35[[#This Row],[In Clinic]]+Table35[[#This Row],[Ops Manager]]</f>
        <v>45.5</v>
      </c>
      <c r="D5" s="149" t="s">
        <v>15</v>
      </c>
      <c r="E5" s="146"/>
      <c r="F5" s="127" t="s">
        <v>14</v>
      </c>
      <c r="G5" s="1">
        <v>0</v>
      </c>
      <c r="H5" s="1">
        <v>0</v>
      </c>
      <c r="I5" s="1">
        <f>+GETPIVOTDATA("Hours",$C$441,"Training Stage","Stage 2","Training Format","University")</f>
        <v>0.25</v>
      </c>
      <c r="J5" s="23">
        <f>+GETPIVOTDATA("Hours",$C$441,"Training Stage","Stage 2","Training Format","Self Guided")</f>
        <v>5.25</v>
      </c>
      <c r="K5" s="1">
        <f>+GETPIVOTDATA("Hours",$C$441,"Training Stage","Stage 2","Training Format","In Clinic")</f>
        <v>40</v>
      </c>
      <c r="L5" s="125">
        <v>0</v>
      </c>
      <c r="M5" s="59"/>
    </row>
    <row r="6" spans="1:48" ht="14.25" x14ac:dyDescent="0.45">
      <c r="A6" s="59"/>
      <c r="B6" s="142" t="s">
        <v>16</v>
      </c>
      <c r="C6" s="24">
        <f>+Table35[[#This Row],[HR]]+Table35[[#This Row],[IT Support]]+Table35[[#This Row],[University]]+Table35[[#This Row],[Self-Guided]]+Table35[[#This Row],[In Clinic]]+Table35[[#This Row],[Ops Manager]]</f>
        <v>1</v>
      </c>
      <c r="D6" s="149" t="s">
        <v>17</v>
      </c>
      <c r="E6" s="146"/>
      <c r="F6" s="127" t="s">
        <v>16</v>
      </c>
      <c r="G6" s="1">
        <v>0</v>
      </c>
      <c r="H6" s="1">
        <v>0</v>
      </c>
      <c r="I6" s="1">
        <v>0</v>
      </c>
      <c r="J6" s="23">
        <v>0</v>
      </c>
      <c r="K6" s="1">
        <f>+GETPIVOTDATA("Hours",$C$441,"Training Stage","Stage 3","Training Format","In Clinic")</f>
        <v>1</v>
      </c>
      <c r="L6" s="125">
        <v>0</v>
      </c>
      <c r="M6" s="59"/>
    </row>
    <row r="7" spans="1:48" ht="14.65" thickBot="1" x14ac:dyDescent="0.5">
      <c r="A7" s="59"/>
      <c r="B7" s="143" t="s">
        <v>18</v>
      </c>
      <c r="C7" s="144">
        <f>+C4+C5+C6</f>
        <v>94.55</v>
      </c>
      <c r="D7" s="150" t="s">
        <v>19</v>
      </c>
      <c r="E7" s="146"/>
      <c r="F7" s="154" t="s">
        <v>20</v>
      </c>
      <c r="G7" s="155">
        <f t="shared" ref="G7:K7" si="0">SUM(G4:G6)</f>
        <v>4</v>
      </c>
      <c r="H7" s="155">
        <f t="shared" si="0"/>
        <v>2.5</v>
      </c>
      <c r="I7" s="155">
        <f t="shared" si="0"/>
        <v>20</v>
      </c>
      <c r="J7" s="155">
        <v>25.75</v>
      </c>
      <c r="K7" s="155">
        <f t="shared" si="0"/>
        <v>41</v>
      </c>
      <c r="L7" s="156">
        <f t="shared" ref="L7" si="1">SUM(L4:L6)</f>
        <v>1.25</v>
      </c>
      <c r="M7" s="59"/>
    </row>
    <row r="8" spans="1:48" ht="14.25" x14ac:dyDescent="0.45">
      <c r="A8" s="59"/>
      <c r="B8" s="157"/>
      <c r="C8" s="72"/>
      <c r="D8" s="146"/>
      <c r="E8" s="146"/>
      <c r="F8" s="146"/>
      <c r="G8" s="158"/>
      <c r="H8" s="72"/>
      <c r="I8" s="72"/>
      <c r="J8" s="72"/>
      <c r="K8" s="72"/>
      <c r="L8" s="72"/>
      <c r="M8" s="72"/>
    </row>
    <row r="9" spans="1:48" ht="42.75" x14ac:dyDescent="0.45">
      <c r="A9" s="59"/>
      <c r="B9" s="46" t="s">
        <v>21</v>
      </c>
      <c r="C9" s="46" t="s">
        <v>22</v>
      </c>
      <c r="D9" s="46" t="s">
        <v>23</v>
      </c>
      <c r="E9" s="46" t="s">
        <v>24</v>
      </c>
      <c r="F9" s="46" t="s">
        <v>25</v>
      </c>
      <c r="G9" s="46" t="s">
        <v>26</v>
      </c>
      <c r="H9" s="46" t="s">
        <v>27</v>
      </c>
      <c r="I9" s="47" t="s">
        <v>28</v>
      </c>
      <c r="J9" s="47" t="s">
        <v>29</v>
      </c>
      <c r="K9" s="47" t="s">
        <v>30</v>
      </c>
      <c r="L9" s="47" t="s">
        <v>31</v>
      </c>
      <c r="M9" s="59"/>
    </row>
    <row r="10" spans="1:48" ht="14.25" x14ac:dyDescent="0.45">
      <c r="A10" s="59"/>
      <c r="B10" s="1" t="s">
        <v>12</v>
      </c>
      <c r="C10" s="3" t="s">
        <v>6</v>
      </c>
      <c r="D10" s="2" t="s">
        <v>32</v>
      </c>
      <c r="E10" s="8"/>
      <c r="F10" s="5">
        <v>4</v>
      </c>
      <c r="G10" s="4"/>
      <c r="H10" s="4"/>
      <c r="I10" s="136"/>
      <c r="J10" s="136"/>
      <c r="K10" s="136"/>
      <c r="L10" s="136"/>
      <c r="M10" s="59"/>
    </row>
    <row r="11" spans="1:48" ht="14.25" x14ac:dyDescent="0.45">
      <c r="A11" s="59"/>
      <c r="B11" s="1" t="s">
        <v>12</v>
      </c>
      <c r="C11" s="3" t="s">
        <v>7</v>
      </c>
      <c r="D11" s="2" t="s">
        <v>33</v>
      </c>
      <c r="E11" s="8"/>
      <c r="F11" s="6">
        <v>0.25</v>
      </c>
      <c r="G11" s="4"/>
      <c r="H11" s="4"/>
      <c r="I11" s="14"/>
      <c r="J11" s="14"/>
      <c r="K11" s="25"/>
      <c r="L11" s="25"/>
      <c r="M11" s="59"/>
    </row>
    <row r="12" spans="1:48" ht="14.25" x14ac:dyDescent="0.45">
      <c r="A12" s="59"/>
      <c r="B12" s="10"/>
      <c r="C12" s="8"/>
      <c r="D12" s="16" t="s">
        <v>34</v>
      </c>
      <c r="E12" s="16"/>
      <c r="F12" s="116"/>
      <c r="G12" s="4"/>
      <c r="H12" s="4"/>
      <c r="I12" s="14"/>
      <c r="J12" s="14"/>
      <c r="K12" s="25"/>
      <c r="L12" s="25"/>
      <c r="M12" s="59"/>
    </row>
    <row r="13" spans="1:48" ht="28.5" x14ac:dyDescent="0.45">
      <c r="A13" s="59"/>
      <c r="B13" s="10"/>
      <c r="C13" s="8"/>
      <c r="D13" s="16" t="s">
        <v>36</v>
      </c>
      <c r="E13" s="16"/>
      <c r="F13" s="116"/>
      <c r="G13" s="4"/>
      <c r="H13" s="4"/>
      <c r="I13" s="14"/>
      <c r="J13" s="14"/>
      <c r="K13" s="25"/>
      <c r="L13" s="25"/>
      <c r="M13" s="59"/>
    </row>
    <row r="14" spans="1:48" ht="14.25" x14ac:dyDescent="0.45">
      <c r="A14" s="59"/>
      <c r="B14" s="1" t="s">
        <v>12</v>
      </c>
      <c r="C14" s="3" t="s">
        <v>7</v>
      </c>
      <c r="D14" s="2" t="s">
        <v>37</v>
      </c>
      <c r="E14" s="8"/>
      <c r="F14" s="5">
        <v>0.25</v>
      </c>
      <c r="G14" s="4"/>
      <c r="H14" s="4"/>
      <c r="I14" s="14"/>
      <c r="J14" s="14"/>
      <c r="K14" s="25"/>
      <c r="L14" s="25"/>
      <c r="M14" s="59"/>
    </row>
    <row r="15" spans="1:48" ht="28.5" x14ac:dyDescent="0.45">
      <c r="A15" s="59"/>
      <c r="B15" s="10"/>
      <c r="C15" s="8"/>
      <c r="D15" s="16" t="s">
        <v>38</v>
      </c>
      <c r="E15" s="16"/>
      <c r="F15" s="116"/>
      <c r="G15" s="4"/>
      <c r="H15" s="4"/>
      <c r="I15" s="14"/>
      <c r="J15" s="14"/>
      <c r="K15" s="25"/>
      <c r="L15" s="25"/>
      <c r="M15" s="59"/>
    </row>
    <row r="16" spans="1:48" ht="14.25" x14ac:dyDescent="0.45">
      <c r="A16" s="59"/>
      <c r="B16" s="10"/>
      <c r="C16" s="8"/>
      <c r="D16" s="16" t="s">
        <v>39</v>
      </c>
      <c r="E16" s="16"/>
      <c r="F16" s="116"/>
      <c r="G16" s="4"/>
      <c r="H16" s="4"/>
      <c r="I16" s="14"/>
      <c r="J16" s="14"/>
      <c r="K16" s="25"/>
      <c r="L16" s="25"/>
      <c r="M16" s="59"/>
    </row>
    <row r="17" spans="1:13" ht="14.25" x14ac:dyDescent="0.45">
      <c r="A17" s="59"/>
      <c r="B17" s="1" t="s">
        <v>12</v>
      </c>
      <c r="C17" s="3" t="s">
        <v>7</v>
      </c>
      <c r="D17" s="2" t="s">
        <v>40</v>
      </c>
      <c r="E17" s="8"/>
      <c r="F17" s="6">
        <v>1</v>
      </c>
      <c r="G17" s="4"/>
      <c r="H17" s="4"/>
      <c r="I17" s="14"/>
      <c r="J17" s="14"/>
      <c r="K17" s="25"/>
      <c r="L17" s="25"/>
      <c r="M17" s="59"/>
    </row>
    <row r="18" spans="1:13" ht="14.25" x14ac:dyDescent="0.45">
      <c r="A18" s="59"/>
      <c r="B18" s="10"/>
      <c r="C18" s="8"/>
      <c r="D18" s="16" t="s">
        <v>41</v>
      </c>
      <c r="E18" s="16"/>
      <c r="F18" s="116"/>
      <c r="G18" s="4"/>
      <c r="H18" s="4"/>
      <c r="I18" s="14"/>
      <c r="J18" s="14"/>
      <c r="K18" s="25"/>
      <c r="L18" s="25"/>
      <c r="M18" s="59"/>
    </row>
    <row r="19" spans="1:13" ht="14.25" x14ac:dyDescent="0.45">
      <c r="A19" s="59"/>
      <c r="B19" s="10"/>
      <c r="C19" s="8"/>
      <c r="D19" s="16" t="s">
        <v>42</v>
      </c>
      <c r="E19" s="16"/>
      <c r="F19" s="116"/>
      <c r="G19" s="4"/>
      <c r="H19" s="4"/>
      <c r="I19" s="14"/>
      <c r="J19" s="14"/>
      <c r="K19" s="25"/>
      <c r="L19" s="25"/>
      <c r="M19" s="59"/>
    </row>
    <row r="20" spans="1:13" ht="14.25" x14ac:dyDescent="0.45">
      <c r="A20" s="59"/>
      <c r="B20" s="10"/>
      <c r="C20" s="8"/>
      <c r="D20" s="16" t="s">
        <v>43</v>
      </c>
      <c r="E20" s="16"/>
      <c r="F20" s="116"/>
      <c r="G20" s="4"/>
      <c r="H20" s="4"/>
      <c r="I20" s="14"/>
      <c r="J20" s="14"/>
      <c r="K20" s="25"/>
      <c r="L20" s="25"/>
      <c r="M20" s="59"/>
    </row>
    <row r="21" spans="1:13" ht="14.25" x14ac:dyDescent="0.45">
      <c r="A21" s="59"/>
      <c r="B21" s="10"/>
      <c r="C21" s="8"/>
      <c r="D21" s="16" t="s">
        <v>44</v>
      </c>
      <c r="E21" s="16"/>
      <c r="F21" s="116"/>
      <c r="G21" s="4"/>
      <c r="H21" s="4"/>
      <c r="I21" s="14"/>
      <c r="J21" s="14"/>
      <c r="K21" s="25"/>
      <c r="L21" s="25"/>
      <c r="M21" s="59"/>
    </row>
    <row r="22" spans="1:13" ht="14.25" x14ac:dyDescent="0.45">
      <c r="A22" s="59"/>
      <c r="B22" s="10"/>
      <c r="C22" s="8"/>
      <c r="D22" s="16" t="s">
        <v>45</v>
      </c>
      <c r="E22" s="16"/>
      <c r="F22" s="116"/>
      <c r="G22" s="4"/>
      <c r="H22" s="4"/>
      <c r="I22" s="14"/>
      <c r="J22" s="14"/>
      <c r="K22" s="25"/>
      <c r="L22" s="25"/>
      <c r="M22" s="59"/>
    </row>
    <row r="23" spans="1:13" ht="14.25" x14ac:dyDescent="0.45">
      <c r="A23" s="59"/>
      <c r="B23" s="10"/>
      <c r="C23" s="8"/>
      <c r="D23" s="16" t="s">
        <v>46</v>
      </c>
      <c r="E23" s="16"/>
      <c r="F23" s="116"/>
      <c r="G23" s="4"/>
      <c r="H23" s="4"/>
      <c r="I23" s="14"/>
      <c r="J23" s="14"/>
      <c r="K23" s="25"/>
      <c r="L23" s="25"/>
      <c r="M23" s="59"/>
    </row>
    <row r="24" spans="1:13" ht="14.25" x14ac:dyDescent="0.45">
      <c r="A24" s="59"/>
      <c r="B24" s="10" t="s">
        <v>12</v>
      </c>
      <c r="C24" s="8" t="s">
        <v>7</v>
      </c>
      <c r="D24" s="3" t="s">
        <v>47</v>
      </c>
      <c r="E24" s="8"/>
      <c r="F24" s="6">
        <v>0.5</v>
      </c>
      <c r="G24" s="4"/>
      <c r="H24" s="4"/>
      <c r="I24" s="14"/>
      <c r="J24" s="14"/>
      <c r="K24" s="25"/>
      <c r="L24" s="25"/>
      <c r="M24" s="59"/>
    </row>
    <row r="25" spans="1:13" ht="28.5" x14ac:dyDescent="0.45">
      <c r="A25" s="59"/>
      <c r="B25" s="10"/>
      <c r="C25" s="8"/>
      <c r="D25" s="16" t="s">
        <v>48</v>
      </c>
      <c r="E25" s="16"/>
      <c r="F25" s="116"/>
      <c r="G25" s="4"/>
      <c r="H25" s="4"/>
      <c r="I25" s="14"/>
      <c r="J25" s="14"/>
      <c r="K25" s="25"/>
      <c r="L25" s="25"/>
      <c r="M25" s="59"/>
    </row>
    <row r="26" spans="1:13" ht="14.25" x14ac:dyDescent="0.45">
      <c r="A26" s="59"/>
      <c r="B26" s="10"/>
      <c r="C26" s="8"/>
      <c r="D26" s="16" t="s">
        <v>49</v>
      </c>
      <c r="E26" s="16"/>
      <c r="F26" s="116"/>
      <c r="G26" s="4"/>
      <c r="H26" s="4"/>
      <c r="I26" s="14"/>
      <c r="J26" s="14"/>
      <c r="K26" s="25"/>
      <c r="L26" s="25"/>
      <c r="M26" s="59"/>
    </row>
    <row r="27" spans="1:13" ht="14.25" x14ac:dyDescent="0.45">
      <c r="A27" s="59"/>
      <c r="B27" s="10"/>
      <c r="C27" s="8"/>
      <c r="D27" s="16" t="s">
        <v>50</v>
      </c>
      <c r="E27" s="16"/>
      <c r="F27" s="116"/>
      <c r="G27" s="4"/>
      <c r="H27" s="4"/>
      <c r="I27" s="14"/>
      <c r="J27" s="14"/>
      <c r="K27" s="25"/>
      <c r="L27" s="25"/>
      <c r="M27" s="59"/>
    </row>
    <row r="28" spans="1:13" ht="14.25" x14ac:dyDescent="0.45">
      <c r="A28" s="59"/>
      <c r="B28" s="10" t="s">
        <v>12</v>
      </c>
      <c r="C28" s="8" t="s">
        <v>7</v>
      </c>
      <c r="D28" s="13" t="s">
        <v>51</v>
      </c>
      <c r="E28" s="164"/>
      <c r="F28" s="22">
        <v>0.25</v>
      </c>
      <c r="G28" s="4"/>
      <c r="H28" s="4"/>
      <c r="I28" s="14"/>
      <c r="J28" s="14"/>
      <c r="K28" s="25"/>
      <c r="L28" s="25"/>
      <c r="M28" s="59"/>
    </row>
    <row r="29" spans="1:13" ht="14.25" x14ac:dyDescent="0.45">
      <c r="A29" s="59"/>
      <c r="B29" s="10"/>
      <c r="C29" s="8"/>
      <c r="D29" s="16" t="s">
        <v>52</v>
      </c>
      <c r="E29" s="16"/>
      <c r="F29" s="116"/>
      <c r="G29" s="4"/>
      <c r="H29" s="4"/>
      <c r="I29" s="14"/>
      <c r="J29" s="14"/>
      <c r="K29" s="25"/>
      <c r="L29" s="25"/>
      <c r="M29" s="59"/>
    </row>
    <row r="30" spans="1:13" ht="14.25" x14ac:dyDescent="0.45">
      <c r="A30" s="59"/>
      <c r="B30" s="1" t="s">
        <v>12</v>
      </c>
      <c r="C30" s="3" t="s">
        <v>7</v>
      </c>
      <c r="D30" s="2" t="s">
        <v>53</v>
      </c>
      <c r="E30" s="8"/>
      <c r="F30" s="6">
        <v>0.25</v>
      </c>
      <c r="G30" s="4"/>
      <c r="H30" s="4"/>
      <c r="I30" s="14"/>
      <c r="J30" s="14"/>
      <c r="K30" s="25"/>
      <c r="L30" s="25"/>
      <c r="M30" s="59"/>
    </row>
    <row r="31" spans="1:13" ht="14.25" x14ac:dyDescent="0.45">
      <c r="A31" s="59"/>
      <c r="B31" s="10"/>
      <c r="C31" s="8"/>
      <c r="D31" s="16" t="s">
        <v>54</v>
      </c>
      <c r="E31" s="16"/>
      <c r="F31" s="116"/>
      <c r="G31" s="4"/>
      <c r="H31" s="4"/>
      <c r="I31" s="14"/>
      <c r="J31" s="14"/>
      <c r="K31" s="25"/>
      <c r="L31" s="25"/>
      <c r="M31" s="59"/>
    </row>
    <row r="32" spans="1:13" ht="14.25" x14ac:dyDescent="0.45">
      <c r="A32" s="59"/>
      <c r="B32" s="48" t="s">
        <v>12</v>
      </c>
      <c r="C32" s="9" t="s">
        <v>55</v>
      </c>
      <c r="D32" s="66" t="s">
        <v>56</v>
      </c>
      <c r="E32" s="165" t="s">
        <v>24</v>
      </c>
      <c r="F32" s="6">
        <v>0.25</v>
      </c>
      <c r="G32" s="4"/>
      <c r="H32" s="4"/>
      <c r="I32" s="14"/>
      <c r="J32" s="14"/>
      <c r="K32" s="25"/>
      <c r="L32" s="25"/>
      <c r="M32" s="59"/>
    </row>
    <row r="33" spans="1:49" ht="14.25" x14ac:dyDescent="0.45">
      <c r="A33" s="59"/>
      <c r="B33" s="1" t="s">
        <v>12</v>
      </c>
      <c r="C33" s="3" t="s">
        <v>8</v>
      </c>
      <c r="D33" s="2" t="s">
        <v>57</v>
      </c>
      <c r="E33" s="8"/>
      <c r="F33" s="5">
        <v>0.25</v>
      </c>
      <c r="G33" s="4"/>
      <c r="H33" s="4"/>
      <c r="I33" s="14"/>
      <c r="J33" s="14"/>
      <c r="K33" s="25"/>
      <c r="L33" s="25"/>
      <c r="M33" s="59"/>
    </row>
    <row r="34" spans="1:49" ht="14.25" x14ac:dyDescent="0.45">
      <c r="A34" s="59"/>
      <c r="B34" s="10"/>
      <c r="C34" s="8"/>
      <c r="D34" s="11" t="s">
        <v>58</v>
      </c>
      <c r="E34" s="11"/>
      <c r="F34" s="116"/>
      <c r="G34" s="4"/>
      <c r="H34" s="4"/>
      <c r="I34" s="14"/>
      <c r="J34" s="14"/>
      <c r="K34" s="25"/>
      <c r="L34" s="25"/>
      <c r="M34" s="59"/>
    </row>
    <row r="35" spans="1:49" ht="14.25" x14ac:dyDescent="0.45">
      <c r="A35" s="59"/>
      <c r="B35" s="10" t="s">
        <v>12</v>
      </c>
      <c r="C35" s="8" t="s">
        <v>8</v>
      </c>
      <c r="D35" s="12" t="s">
        <v>59</v>
      </c>
      <c r="E35" s="53"/>
      <c r="F35" s="5">
        <v>0.25</v>
      </c>
      <c r="G35" s="4"/>
      <c r="H35" s="4"/>
      <c r="I35" s="14"/>
      <c r="J35" s="14"/>
      <c r="K35" s="25"/>
      <c r="L35" s="25"/>
      <c r="M35" s="59"/>
    </row>
    <row r="36" spans="1:49" ht="14.25" x14ac:dyDescent="0.45">
      <c r="A36" s="59"/>
      <c r="B36" s="10"/>
      <c r="C36" s="8"/>
      <c r="D36" s="11" t="s">
        <v>60</v>
      </c>
      <c r="E36" s="11"/>
      <c r="F36" s="116"/>
      <c r="G36" s="4"/>
      <c r="H36" s="4"/>
      <c r="I36" s="14"/>
      <c r="J36" s="14"/>
      <c r="K36" s="25"/>
      <c r="L36" s="25"/>
      <c r="M36" s="59"/>
    </row>
    <row r="37" spans="1:49" ht="14.25" x14ac:dyDescent="0.45">
      <c r="A37" s="59"/>
      <c r="B37" s="10"/>
      <c r="C37" s="8"/>
      <c r="D37" s="11" t="s">
        <v>61</v>
      </c>
      <c r="E37" s="11"/>
      <c r="F37" s="116"/>
      <c r="G37" s="4"/>
      <c r="H37" s="4"/>
      <c r="I37" s="14"/>
      <c r="J37" s="14"/>
      <c r="K37" s="25"/>
      <c r="L37" s="25"/>
      <c r="M37" s="59"/>
    </row>
    <row r="38" spans="1:49" ht="14.25" x14ac:dyDescent="0.45">
      <c r="A38" s="59"/>
      <c r="B38" s="10"/>
      <c r="C38" s="8"/>
      <c r="D38" s="11" t="s">
        <v>62</v>
      </c>
      <c r="E38" s="11"/>
      <c r="F38" s="116"/>
      <c r="G38" s="4"/>
      <c r="H38" s="4"/>
      <c r="I38" s="14"/>
      <c r="J38" s="14"/>
      <c r="K38" s="25"/>
      <c r="L38" s="25"/>
      <c r="M38" s="59"/>
    </row>
    <row r="39" spans="1:49" ht="14.25" x14ac:dyDescent="0.45">
      <c r="A39" s="59"/>
      <c r="B39" s="10"/>
      <c r="C39" s="8"/>
      <c r="D39" s="11" t="s">
        <v>63</v>
      </c>
      <c r="E39" s="11"/>
      <c r="F39" s="116"/>
      <c r="G39" s="4"/>
      <c r="H39" s="4"/>
      <c r="I39" s="14"/>
      <c r="J39" s="14"/>
      <c r="K39" s="25"/>
      <c r="L39" s="25"/>
      <c r="M39" s="59"/>
    </row>
    <row r="40" spans="1:49" ht="14.25" x14ac:dyDescent="0.45">
      <c r="A40" s="59"/>
      <c r="B40" s="1" t="s">
        <v>12</v>
      </c>
      <c r="C40" s="3" t="s">
        <v>11</v>
      </c>
      <c r="D40" s="2" t="s">
        <v>64</v>
      </c>
      <c r="E40" s="8"/>
      <c r="F40" s="6">
        <v>0.25</v>
      </c>
      <c r="G40" s="4"/>
      <c r="H40" s="4"/>
      <c r="I40" s="14"/>
      <c r="J40" s="14"/>
      <c r="K40" s="25"/>
      <c r="L40" s="25"/>
      <c r="M40" s="59"/>
      <c r="AW40"/>
    </row>
    <row r="41" spans="1:49" ht="14.25" x14ac:dyDescent="0.45">
      <c r="A41" s="59"/>
      <c r="B41" s="10"/>
      <c r="C41" s="8"/>
      <c r="D41" s="11" t="s">
        <v>65</v>
      </c>
      <c r="E41" s="11"/>
      <c r="F41" s="116"/>
      <c r="G41" s="4"/>
      <c r="H41" s="4"/>
      <c r="I41" s="14"/>
      <c r="J41" s="14"/>
      <c r="K41" s="25"/>
      <c r="L41" s="25"/>
      <c r="M41" s="59"/>
      <c r="AW41"/>
    </row>
    <row r="42" spans="1:49" ht="14.25" x14ac:dyDescent="0.45">
      <c r="A42" s="59"/>
      <c r="B42" s="10"/>
      <c r="C42" s="8"/>
      <c r="D42" s="11" t="s">
        <v>66</v>
      </c>
      <c r="E42" s="11"/>
      <c r="F42" s="116"/>
      <c r="G42" s="4"/>
      <c r="H42" s="4"/>
      <c r="I42" s="14"/>
      <c r="J42" s="14"/>
      <c r="K42" s="25"/>
      <c r="L42" s="25"/>
      <c r="M42" s="59"/>
      <c r="AW42"/>
    </row>
    <row r="43" spans="1:49" ht="14.25" x14ac:dyDescent="0.45">
      <c r="A43" s="59"/>
      <c r="B43" s="10"/>
      <c r="C43" s="8"/>
      <c r="D43" s="11" t="s">
        <v>67</v>
      </c>
      <c r="E43" s="11"/>
      <c r="F43" s="116"/>
      <c r="G43" s="4"/>
      <c r="H43" s="4"/>
      <c r="I43" s="14"/>
      <c r="J43" s="14"/>
      <c r="K43" s="25"/>
      <c r="L43" s="25"/>
      <c r="M43" s="59"/>
      <c r="AW43"/>
    </row>
    <row r="44" spans="1:49" ht="14.25" x14ac:dyDescent="0.45">
      <c r="A44" s="59"/>
      <c r="B44" s="10"/>
      <c r="C44" s="8"/>
      <c r="D44" s="11" t="s">
        <v>68</v>
      </c>
      <c r="E44" s="11"/>
      <c r="F44" s="116"/>
      <c r="G44" s="4"/>
      <c r="H44" s="4"/>
      <c r="I44" s="14"/>
      <c r="J44" s="14"/>
      <c r="K44" s="25"/>
      <c r="L44" s="25"/>
      <c r="M44" s="59"/>
      <c r="AW44"/>
    </row>
    <row r="45" spans="1:49" ht="14.25" x14ac:dyDescent="0.45">
      <c r="A45" s="59"/>
      <c r="B45" s="10"/>
      <c r="C45" s="8"/>
      <c r="D45" s="11" t="s">
        <v>69</v>
      </c>
      <c r="E45" s="11"/>
      <c r="F45" s="116"/>
      <c r="G45" s="4"/>
      <c r="H45" s="4"/>
      <c r="I45" s="14"/>
      <c r="J45" s="14"/>
      <c r="K45" s="25"/>
      <c r="L45" s="25"/>
      <c r="M45" s="59"/>
      <c r="AW45"/>
    </row>
    <row r="46" spans="1:49" ht="14.25" x14ac:dyDescent="0.45">
      <c r="A46" s="59"/>
      <c r="B46" s="10" t="s">
        <v>12</v>
      </c>
      <c r="C46" s="8" t="s">
        <v>11</v>
      </c>
      <c r="D46" s="12" t="s">
        <v>70</v>
      </c>
      <c r="E46" s="53"/>
      <c r="F46" s="6">
        <v>0.5</v>
      </c>
      <c r="G46" s="4"/>
      <c r="H46" s="4"/>
      <c r="I46" s="14"/>
      <c r="J46" s="14"/>
      <c r="K46" s="25"/>
      <c r="L46" s="25"/>
      <c r="M46" s="59"/>
      <c r="AW46"/>
    </row>
    <row r="47" spans="1:49" ht="14.25" x14ac:dyDescent="0.45">
      <c r="A47" s="59"/>
      <c r="B47" s="10"/>
      <c r="C47" s="8"/>
      <c r="D47" s="11" t="s">
        <v>71</v>
      </c>
      <c r="E47" s="11"/>
      <c r="F47" s="116"/>
      <c r="G47" s="4"/>
      <c r="H47" s="4"/>
      <c r="I47" s="14"/>
      <c r="J47" s="14"/>
      <c r="K47" s="25"/>
      <c r="L47" s="25"/>
      <c r="M47" s="59"/>
      <c r="AW47"/>
    </row>
    <row r="48" spans="1:49" ht="14.25" x14ac:dyDescent="0.45">
      <c r="A48" s="59"/>
      <c r="B48" s="10"/>
      <c r="C48" s="8"/>
      <c r="D48" s="11" t="s">
        <v>72</v>
      </c>
      <c r="E48" s="11"/>
      <c r="F48" s="116"/>
      <c r="G48" s="4"/>
      <c r="H48" s="4"/>
      <c r="I48" s="14"/>
      <c r="J48" s="14"/>
      <c r="K48" s="25"/>
      <c r="L48" s="25"/>
      <c r="M48" s="59"/>
      <c r="AW48"/>
    </row>
    <row r="49" spans="1:49" ht="14.25" x14ac:dyDescent="0.45">
      <c r="A49" s="59"/>
      <c r="B49" s="10"/>
      <c r="C49" s="8"/>
      <c r="D49" s="11" t="s">
        <v>73</v>
      </c>
      <c r="E49" s="11"/>
      <c r="F49" s="116"/>
      <c r="G49" s="4"/>
      <c r="H49" s="4"/>
      <c r="I49" s="14"/>
      <c r="J49" s="14"/>
      <c r="K49" s="25"/>
      <c r="L49" s="25"/>
      <c r="M49" s="59"/>
      <c r="AW49"/>
    </row>
    <row r="50" spans="1:49" ht="14.25" x14ac:dyDescent="0.45">
      <c r="A50" s="59"/>
      <c r="B50" s="10"/>
      <c r="C50" s="8"/>
      <c r="D50" s="11" t="s">
        <v>74</v>
      </c>
      <c r="E50" s="11"/>
      <c r="F50" s="116"/>
      <c r="G50" s="4"/>
      <c r="H50" s="4"/>
      <c r="I50" s="14"/>
      <c r="J50" s="14"/>
      <c r="K50" s="25"/>
      <c r="L50" s="25"/>
      <c r="M50" s="59"/>
      <c r="AW50"/>
    </row>
    <row r="51" spans="1:49" ht="14.25" x14ac:dyDescent="0.45">
      <c r="A51" s="59"/>
      <c r="B51" s="10"/>
      <c r="C51" s="8"/>
      <c r="D51" s="11" t="s">
        <v>75</v>
      </c>
      <c r="E51" s="11"/>
      <c r="F51" s="116"/>
      <c r="G51" s="4"/>
      <c r="H51" s="4"/>
      <c r="I51" s="14"/>
      <c r="J51" s="14"/>
      <c r="K51" s="25"/>
      <c r="L51" s="25"/>
      <c r="M51" s="59"/>
      <c r="AW51"/>
    </row>
    <row r="52" spans="1:49" ht="14.25" x14ac:dyDescent="0.45">
      <c r="A52" s="59"/>
      <c r="B52" s="10" t="s">
        <v>12</v>
      </c>
      <c r="C52" s="8" t="s">
        <v>11</v>
      </c>
      <c r="D52" s="12" t="s">
        <v>76</v>
      </c>
      <c r="E52" s="53"/>
      <c r="F52" s="6">
        <v>0.5</v>
      </c>
      <c r="G52" s="4"/>
      <c r="H52" s="4"/>
      <c r="I52" s="14"/>
      <c r="J52" s="14"/>
      <c r="K52" s="25"/>
      <c r="L52" s="25"/>
      <c r="M52" s="59"/>
      <c r="AW52"/>
    </row>
    <row r="53" spans="1:49" ht="14.25" x14ac:dyDescent="0.45">
      <c r="A53" s="59"/>
      <c r="B53" s="10"/>
      <c r="C53" s="8"/>
      <c r="D53" s="11" t="s">
        <v>77</v>
      </c>
      <c r="E53" s="11"/>
      <c r="F53" s="116"/>
      <c r="G53" s="4"/>
      <c r="H53" s="4"/>
      <c r="I53" s="14"/>
      <c r="J53" s="14"/>
      <c r="K53" s="25"/>
      <c r="L53" s="25"/>
      <c r="M53" s="59"/>
      <c r="AW53"/>
    </row>
    <row r="54" spans="1:49" ht="14.25" x14ac:dyDescent="0.45">
      <c r="A54" s="59"/>
      <c r="B54" s="10"/>
      <c r="C54" s="8"/>
      <c r="D54" s="11" t="s">
        <v>78</v>
      </c>
      <c r="E54" s="11"/>
      <c r="F54" s="116"/>
      <c r="G54" s="4"/>
      <c r="H54" s="4"/>
      <c r="I54" s="14"/>
      <c r="J54" s="14"/>
      <c r="K54" s="25"/>
      <c r="L54" s="25"/>
      <c r="M54" s="59"/>
      <c r="AW54"/>
    </row>
    <row r="55" spans="1:49" ht="14.25" x14ac:dyDescent="0.45">
      <c r="A55" s="59"/>
      <c r="B55" s="10"/>
      <c r="C55" s="8"/>
      <c r="D55" s="11" t="s">
        <v>79</v>
      </c>
      <c r="E55" s="11"/>
      <c r="F55" s="116"/>
      <c r="G55" s="4"/>
      <c r="H55" s="4"/>
      <c r="I55" s="14"/>
      <c r="J55" s="14"/>
      <c r="K55" s="25"/>
      <c r="L55" s="25"/>
      <c r="M55" s="59"/>
      <c r="AW55"/>
    </row>
    <row r="56" spans="1:49" ht="14.25" x14ac:dyDescent="0.45">
      <c r="A56" s="59"/>
      <c r="B56" s="10"/>
      <c r="C56" s="8"/>
      <c r="D56" s="11" t="s">
        <v>80</v>
      </c>
      <c r="E56" s="11"/>
      <c r="F56" s="116"/>
      <c r="G56" s="4"/>
      <c r="H56" s="4"/>
      <c r="I56" s="14"/>
      <c r="J56" s="14"/>
      <c r="K56" s="25"/>
      <c r="L56" s="25"/>
      <c r="M56" s="59"/>
      <c r="AW56"/>
    </row>
    <row r="57" spans="1:49" ht="14.25" x14ac:dyDescent="0.45">
      <c r="A57" s="59"/>
      <c r="B57" s="10"/>
      <c r="C57" s="8"/>
      <c r="D57" s="11" t="s">
        <v>81</v>
      </c>
      <c r="E57" s="11"/>
      <c r="F57" s="116"/>
      <c r="G57" s="4"/>
      <c r="H57" s="4"/>
      <c r="I57" s="14"/>
      <c r="J57" s="14"/>
      <c r="K57" s="25"/>
      <c r="L57" s="25"/>
      <c r="M57" s="59"/>
      <c r="AW57"/>
    </row>
    <row r="58" spans="1:49" ht="14.25" x14ac:dyDescent="0.45">
      <c r="A58" s="59"/>
      <c r="B58" s="10"/>
      <c r="C58" s="8"/>
      <c r="D58" s="11" t="s">
        <v>82</v>
      </c>
      <c r="E58" s="11"/>
      <c r="F58" s="116"/>
      <c r="G58" s="4"/>
      <c r="H58" s="4"/>
      <c r="I58" s="14"/>
      <c r="J58" s="14"/>
      <c r="K58" s="25"/>
      <c r="L58" s="25"/>
      <c r="M58" s="59"/>
      <c r="AW58"/>
    </row>
    <row r="59" spans="1:49" ht="14.25" x14ac:dyDescent="0.45">
      <c r="A59" s="59"/>
      <c r="B59" s="10"/>
      <c r="C59" s="8"/>
      <c r="D59" s="11" t="s">
        <v>83</v>
      </c>
      <c r="E59" s="11"/>
      <c r="F59" s="116"/>
      <c r="G59" s="4"/>
      <c r="H59" s="4"/>
      <c r="I59" s="14"/>
      <c r="J59" s="14"/>
      <c r="K59" s="25"/>
      <c r="L59" s="25"/>
      <c r="M59" s="59"/>
      <c r="AW59"/>
    </row>
    <row r="60" spans="1:49" ht="14.25" x14ac:dyDescent="0.45">
      <c r="A60" s="59"/>
      <c r="B60" s="10"/>
      <c r="C60" s="8"/>
      <c r="D60" s="11" t="s">
        <v>84</v>
      </c>
      <c r="E60" s="10"/>
      <c r="F60" s="116"/>
      <c r="G60" s="4"/>
      <c r="H60" s="4"/>
      <c r="I60" s="14"/>
      <c r="J60" s="14"/>
      <c r="K60" s="25"/>
      <c r="L60" s="25"/>
      <c r="M60" s="59"/>
      <c r="AW60"/>
    </row>
    <row r="61" spans="1:49" ht="14.25" x14ac:dyDescent="0.45">
      <c r="A61" s="59"/>
      <c r="B61" s="48" t="s">
        <v>12</v>
      </c>
      <c r="C61" s="9" t="s">
        <v>55</v>
      </c>
      <c r="D61" s="32" t="s">
        <v>85</v>
      </c>
      <c r="E61" s="159" t="s">
        <v>24</v>
      </c>
      <c r="F61" s="6">
        <v>1</v>
      </c>
      <c r="G61" s="4"/>
      <c r="H61" s="4"/>
      <c r="I61" s="14"/>
      <c r="J61" s="14"/>
      <c r="K61" s="25"/>
      <c r="L61" s="25"/>
      <c r="M61" s="59"/>
    </row>
    <row r="62" spans="1:49" ht="14.25" x14ac:dyDescent="0.45">
      <c r="A62" s="59"/>
      <c r="B62" s="48" t="s">
        <v>12</v>
      </c>
      <c r="C62" s="9" t="s">
        <v>55</v>
      </c>
      <c r="D62" s="33" t="s">
        <v>86</v>
      </c>
      <c r="E62" s="160" t="s">
        <v>24</v>
      </c>
      <c r="F62" s="6">
        <v>0.25</v>
      </c>
      <c r="G62" s="4"/>
      <c r="H62" s="4"/>
      <c r="I62" s="14"/>
      <c r="J62" s="14"/>
      <c r="K62" s="25"/>
      <c r="L62" s="25"/>
      <c r="M62" s="59"/>
    </row>
    <row r="63" spans="1:49" ht="14.25" x14ac:dyDescent="0.45">
      <c r="A63" s="59"/>
      <c r="B63" s="48" t="s">
        <v>12</v>
      </c>
      <c r="C63" s="9" t="s">
        <v>55</v>
      </c>
      <c r="D63" s="34" t="s">
        <v>87</v>
      </c>
      <c r="E63" s="160" t="s">
        <v>24</v>
      </c>
      <c r="F63" s="6">
        <v>0.05</v>
      </c>
      <c r="G63" s="4"/>
      <c r="H63" s="4"/>
      <c r="I63" s="14"/>
      <c r="J63" s="14"/>
      <c r="K63" s="25"/>
      <c r="L63" s="25"/>
      <c r="M63" s="59"/>
    </row>
    <row r="64" spans="1:49" ht="14.25" x14ac:dyDescent="0.45">
      <c r="A64" s="59"/>
      <c r="B64" s="48" t="s">
        <v>12</v>
      </c>
      <c r="C64" s="9" t="s">
        <v>55</v>
      </c>
      <c r="D64" s="34" t="s">
        <v>88</v>
      </c>
      <c r="E64" s="160" t="s">
        <v>24</v>
      </c>
      <c r="F64" s="6">
        <v>0.5</v>
      </c>
      <c r="G64" s="4"/>
      <c r="H64" s="4"/>
      <c r="I64" s="14"/>
      <c r="J64" s="14"/>
      <c r="K64" s="25"/>
      <c r="L64" s="25"/>
      <c r="M64" s="59"/>
    </row>
    <row r="65" spans="1:13" ht="14.25" x14ac:dyDescent="0.45">
      <c r="A65" s="59"/>
      <c r="B65" s="48" t="s">
        <v>12</v>
      </c>
      <c r="C65" s="9" t="s">
        <v>55</v>
      </c>
      <c r="D65" s="34" t="s">
        <v>89</v>
      </c>
      <c r="E65" s="160" t="s">
        <v>24</v>
      </c>
      <c r="F65" s="6">
        <v>0.25</v>
      </c>
      <c r="G65" s="4"/>
      <c r="H65" s="4"/>
      <c r="I65" s="14"/>
      <c r="J65" s="14"/>
      <c r="K65" s="25"/>
      <c r="L65" s="25"/>
      <c r="M65" s="59"/>
    </row>
    <row r="66" spans="1:13" ht="14.25" x14ac:dyDescent="0.45">
      <c r="A66" s="59"/>
      <c r="B66" s="48" t="s">
        <v>12</v>
      </c>
      <c r="C66" s="9" t="s">
        <v>55</v>
      </c>
      <c r="D66" s="34" t="s">
        <v>90</v>
      </c>
      <c r="E66" s="160" t="s">
        <v>24</v>
      </c>
      <c r="F66" s="6">
        <v>0.25</v>
      </c>
      <c r="G66" s="4"/>
      <c r="H66" s="4"/>
      <c r="I66" s="14"/>
      <c r="J66" s="14"/>
      <c r="K66" s="25"/>
      <c r="L66" s="25"/>
      <c r="M66" s="59"/>
    </row>
    <row r="67" spans="1:13" ht="14.25" x14ac:dyDescent="0.45">
      <c r="A67" s="59"/>
      <c r="B67" s="48" t="s">
        <v>12</v>
      </c>
      <c r="C67" s="9" t="s">
        <v>55</v>
      </c>
      <c r="D67" s="34" t="s">
        <v>91</v>
      </c>
      <c r="E67" s="160" t="s">
        <v>24</v>
      </c>
      <c r="F67" s="6">
        <v>0.5</v>
      </c>
      <c r="G67" s="4"/>
      <c r="H67" s="4"/>
      <c r="I67" s="14"/>
      <c r="J67" s="14"/>
      <c r="K67" s="25"/>
      <c r="L67" s="25"/>
      <c r="M67" s="59"/>
    </row>
    <row r="68" spans="1:13" ht="14.25" x14ac:dyDescent="0.45">
      <c r="A68" s="59"/>
      <c r="B68" s="48" t="s">
        <v>12</v>
      </c>
      <c r="C68" s="9" t="s">
        <v>55</v>
      </c>
      <c r="D68" s="34" t="s">
        <v>92</v>
      </c>
      <c r="E68" s="160" t="s">
        <v>24</v>
      </c>
      <c r="F68" s="6">
        <v>0.75</v>
      </c>
      <c r="G68" s="4"/>
      <c r="H68" s="4"/>
      <c r="I68" s="14"/>
      <c r="J68" s="14"/>
      <c r="K68" s="25"/>
      <c r="L68" s="25"/>
      <c r="M68" s="59"/>
    </row>
    <row r="69" spans="1:13" ht="14.25" x14ac:dyDescent="0.45">
      <c r="A69" s="59"/>
      <c r="B69" s="10" t="s">
        <v>12</v>
      </c>
      <c r="C69" s="8" t="s">
        <v>55</v>
      </c>
      <c r="D69" s="15" t="s">
        <v>93</v>
      </c>
      <c r="E69" s="161"/>
      <c r="F69" s="5">
        <v>16.75</v>
      </c>
      <c r="G69" s="4"/>
      <c r="H69" s="4"/>
      <c r="I69" s="14"/>
      <c r="J69" s="14"/>
      <c r="K69" s="25"/>
      <c r="L69" s="25"/>
      <c r="M69" s="59"/>
    </row>
    <row r="70" spans="1:13" ht="14.25" x14ac:dyDescent="0.45">
      <c r="A70" s="59"/>
      <c r="B70" s="1" t="s">
        <v>12</v>
      </c>
      <c r="C70" s="3" t="s">
        <v>8</v>
      </c>
      <c r="D70" s="2" t="s">
        <v>94</v>
      </c>
      <c r="E70" s="10"/>
      <c r="F70" s="5">
        <v>1</v>
      </c>
      <c r="G70" s="4"/>
      <c r="H70" s="4"/>
      <c r="I70" s="14"/>
      <c r="J70" s="14"/>
      <c r="K70" s="25"/>
      <c r="L70" s="25"/>
      <c r="M70" s="59"/>
    </row>
    <row r="71" spans="1:13" ht="14.25" x14ac:dyDescent="0.45">
      <c r="A71" s="59"/>
      <c r="B71" s="10"/>
      <c r="C71" s="8"/>
      <c r="D71" s="16" t="s">
        <v>95</v>
      </c>
      <c r="E71" s="16"/>
      <c r="F71" s="116"/>
      <c r="G71" s="4"/>
      <c r="H71" s="4"/>
      <c r="I71" s="14"/>
      <c r="J71" s="14"/>
      <c r="K71" s="25"/>
      <c r="L71" s="25"/>
      <c r="M71" s="59"/>
    </row>
    <row r="72" spans="1:13" ht="14.25" x14ac:dyDescent="0.45">
      <c r="A72" s="59"/>
      <c r="B72" s="10"/>
      <c r="C72" s="8"/>
      <c r="D72" s="16" t="s">
        <v>96</v>
      </c>
      <c r="E72" s="16"/>
      <c r="F72" s="116"/>
      <c r="G72" s="4"/>
      <c r="H72" s="4"/>
      <c r="I72" s="14"/>
      <c r="J72" s="14"/>
      <c r="K72" s="25"/>
      <c r="L72" s="25"/>
      <c r="M72" s="59"/>
    </row>
    <row r="73" spans="1:13" ht="14.25" x14ac:dyDescent="0.45">
      <c r="A73" s="59"/>
      <c r="B73" s="10"/>
      <c r="C73" s="8"/>
      <c r="D73" s="16" t="s">
        <v>97</v>
      </c>
      <c r="E73" s="16"/>
      <c r="F73" s="116"/>
      <c r="G73" s="4"/>
      <c r="H73" s="4"/>
      <c r="I73" s="14"/>
      <c r="J73" s="14"/>
      <c r="K73" s="25"/>
      <c r="L73" s="25"/>
      <c r="M73" s="59"/>
    </row>
    <row r="74" spans="1:13" ht="14.25" x14ac:dyDescent="0.45">
      <c r="A74" s="59"/>
      <c r="B74" s="10"/>
      <c r="C74" s="8"/>
      <c r="D74" s="16" t="s">
        <v>98</v>
      </c>
      <c r="E74" s="16"/>
      <c r="F74" s="116"/>
      <c r="G74" s="4"/>
      <c r="H74" s="4"/>
      <c r="I74" s="14"/>
      <c r="J74" s="14"/>
      <c r="K74" s="25"/>
      <c r="L74" s="25"/>
      <c r="M74" s="59"/>
    </row>
    <row r="75" spans="1:13" ht="15" customHeight="1" x14ac:dyDescent="0.45">
      <c r="A75" s="59"/>
      <c r="B75" s="10"/>
      <c r="C75" s="8"/>
      <c r="D75" s="16" t="s">
        <v>99</v>
      </c>
      <c r="E75" s="16"/>
      <c r="F75" s="116"/>
      <c r="G75" s="4"/>
      <c r="H75" s="4"/>
      <c r="I75" s="14"/>
      <c r="J75" s="14"/>
      <c r="K75" s="25"/>
      <c r="L75" s="25"/>
      <c r="M75" s="59"/>
    </row>
    <row r="76" spans="1:13" ht="14.25" x14ac:dyDescent="0.45">
      <c r="A76" s="59"/>
      <c r="B76" s="10"/>
      <c r="C76" s="8"/>
      <c r="D76" s="16" t="s">
        <v>474</v>
      </c>
      <c r="E76" s="16"/>
      <c r="F76" s="116"/>
      <c r="G76" s="4"/>
      <c r="H76" s="4"/>
      <c r="I76" s="14"/>
      <c r="J76" s="14"/>
      <c r="K76" s="25"/>
      <c r="L76" s="25"/>
      <c r="M76" s="59"/>
    </row>
    <row r="77" spans="1:13" ht="14.25" x14ac:dyDescent="0.45">
      <c r="A77" s="59"/>
      <c r="B77" s="10"/>
      <c r="C77" s="8"/>
      <c r="D77" s="16" t="s">
        <v>475</v>
      </c>
      <c r="E77" s="16"/>
      <c r="F77" s="116"/>
      <c r="G77" s="4"/>
      <c r="H77" s="4"/>
      <c r="I77" s="14"/>
      <c r="J77" s="14"/>
      <c r="K77" s="25"/>
      <c r="L77" s="25"/>
      <c r="M77" s="59"/>
    </row>
    <row r="78" spans="1:13" ht="14.25" x14ac:dyDescent="0.45">
      <c r="A78" s="59"/>
      <c r="B78" s="1" t="s">
        <v>12</v>
      </c>
      <c r="C78" s="3" t="s">
        <v>8</v>
      </c>
      <c r="D78" s="2" t="s">
        <v>100</v>
      </c>
      <c r="E78" s="8"/>
      <c r="F78" s="6">
        <v>0.25</v>
      </c>
      <c r="G78" s="4"/>
      <c r="H78" s="4"/>
      <c r="I78" s="14"/>
      <c r="J78" s="14"/>
      <c r="K78" s="25"/>
      <c r="L78" s="25"/>
      <c r="M78" s="59"/>
    </row>
    <row r="79" spans="1:13" ht="14.25" x14ac:dyDescent="0.45">
      <c r="A79" s="59"/>
      <c r="B79" s="10"/>
      <c r="C79" s="8"/>
      <c r="D79" s="11" t="s">
        <v>101</v>
      </c>
      <c r="E79" s="11"/>
      <c r="F79" s="116"/>
      <c r="G79" s="4"/>
      <c r="H79" s="4"/>
      <c r="I79" s="14"/>
      <c r="J79" s="14"/>
      <c r="K79" s="25"/>
      <c r="L79" s="25"/>
      <c r="M79" s="59"/>
    </row>
    <row r="80" spans="1:13" ht="14.25" x14ac:dyDescent="0.45">
      <c r="A80" s="59"/>
      <c r="B80" s="10"/>
      <c r="C80" s="8"/>
      <c r="D80" s="11" t="s">
        <v>102</v>
      </c>
      <c r="E80" s="11"/>
      <c r="F80" s="116"/>
      <c r="G80" s="4"/>
      <c r="H80" s="4"/>
      <c r="I80" s="14"/>
      <c r="J80" s="14"/>
      <c r="K80" s="25"/>
      <c r="L80" s="25"/>
      <c r="M80" s="59"/>
    </row>
    <row r="81" spans="1:13" ht="14.25" x14ac:dyDescent="0.45">
      <c r="A81" s="59"/>
      <c r="B81" s="10"/>
      <c r="C81" s="8"/>
      <c r="D81" s="11" t="s">
        <v>103</v>
      </c>
      <c r="E81" s="11"/>
      <c r="F81" s="116"/>
      <c r="G81" s="4"/>
      <c r="H81" s="4"/>
      <c r="I81" s="14"/>
      <c r="J81" s="14"/>
      <c r="K81" s="25"/>
      <c r="L81" s="25"/>
      <c r="M81" s="59"/>
    </row>
    <row r="82" spans="1:13" ht="14.25" x14ac:dyDescent="0.45">
      <c r="A82" s="59"/>
      <c r="B82" s="10" t="s">
        <v>12</v>
      </c>
      <c r="C82" s="8" t="s">
        <v>8</v>
      </c>
      <c r="D82" s="2" t="s">
        <v>104</v>
      </c>
      <c r="E82" s="8"/>
      <c r="F82" s="5">
        <v>1</v>
      </c>
      <c r="G82" s="4"/>
      <c r="H82" s="4"/>
      <c r="I82" s="14"/>
      <c r="J82" s="14"/>
      <c r="K82" s="25"/>
      <c r="L82" s="25"/>
      <c r="M82" s="59"/>
    </row>
    <row r="83" spans="1:13" ht="14.25" x14ac:dyDescent="0.45">
      <c r="A83" s="59"/>
      <c r="B83" s="1" t="s">
        <v>14</v>
      </c>
      <c r="C83" s="3" t="s">
        <v>10</v>
      </c>
      <c r="D83" s="2" t="s">
        <v>105</v>
      </c>
      <c r="E83" s="8"/>
      <c r="F83" s="6">
        <v>2</v>
      </c>
      <c r="G83" s="4"/>
      <c r="H83" s="4"/>
      <c r="I83" s="14"/>
      <c r="J83" s="14"/>
      <c r="K83" s="25"/>
      <c r="L83" s="25"/>
      <c r="M83" s="59"/>
    </row>
    <row r="84" spans="1:13" ht="14.25" x14ac:dyDescent="0.45">
      <c r="A84" s="59"/>
      <c r="B84" s="10"/>
      <c r="C84" s="8"/>
      <c r="D84" s="11" t="s">
        <v>106</v>
      </c>
      <c r="E84" s="11"/>
      <c r="F84" s="116"/>
      <c r="G84" s="4"/>
      <c r="H84" s="4"/>
      <c r="I84" s="14"/>
      <c r="J84" s="14"/>
      <c r="K84" s="25"/>
      <c r="L84" s="25"/>
      <c r="M84" s="59"/>
    </row>
    <row r="85" spans="1:13" ht="14.25" x14ac:dyDescent="0.45">
      <c r="A85" s="59"/>
      <c r="B85" s="10"/>
      <c r="C85" s="8"/>
      <c r="D85" s="11" t="s">
        <v>107</v>
      </c>
      <c r="E85" s="11"/>
      <c r="F85" s="116"/>
      <c r="G85" s="4"/>
      <c r="H85" s="4"/>
      <c r="I85" s="14"/>
      <c r="J85" s="14"/>
      <c r="K85" s="25"/>
      <c r="L85" s="25"/>
      <c r="M85" s="59"/>
    </row>
    <row r="86" spans="1:13" ht="14.25" x14ac:dyDescent="0.45">
      <c r="A86" s="59"/>
      <c r="B86" s="10"/>
      <c r="C86" s="8"/>
      <c r="D86" s="11" t="s">
        <v>108</v>
      </c>
      <c r="E86" s="11"/>
      <c r="F86" s="116"/>
      <c r="G86" s="4"/>
      <c r="H86" s="4"/>
      <c r="I86" s="14"/>
      <c r="J86" s="14"/>
      <c r="K86" s="25"/>
      <c r="L86" s="25"/>
      <c r="M86" s="59"/>
    </row>
    <row r="87" spans="1:13" ht="14.25" x14ac:dyDescent="0.45">
      <c r="A87" s="59"/>
      <c r="B87" s="10"/>
      <c r="C87" s="8"/>
      <c r="D87" s="11" t="s">
        <v>109</v>
      </c>
      <c r="E87" s="11"/>
      <c r="F87" s="116"/>
      <c r="G87" s="4"/>
      <c r="H87" s="4"/>
      <c r="I87" s="14"/>
      <c r="J87" s="14"/>
      <c r="K87" s="25"/>
      <c r="L87" s="25"/>
      <c r="M87" s="59"/>
    </row>
    <row r="88" spans="1:13" ht="14.25" x14ac:dyDescent="0.45">
      <c r="A88" s="59"/>
      <c r="B88" s="10"/>
      <c r="C88" s="8"/>
      <c r="D88" s="11" t="s">
        <v>110</v>
      </c>
      <c r="E88" s="11"/>
      <c r="F88" s="116"/>
      <c r="G88" s="4"/>
      <c r="H88" s="4"/>
      <c r="I88" s="14"/>
      <c r="J88" s="14"/>
      <c r="K88" s="25"/>
      <c r="L88" s="25"/>
      <c r="M88" s="59"/>
    </row>
    <row r="89" spans="1:13" ht="14.25" x14ac:dyDescent="0.45">
      <c r="A89" s="59"/>
      <c r="B89" s="10" t="s">
        <v>12</v>
      </c>
      <c r="C89" s="8" t="s">
        <v>8</v>
      </c>
      <c r="D89" s="2" t="s">
        <v>111</v>
      </c>
      <c r="E89" s="8"/>
      <c r="F89" s="7">
        <v>0.5</v>
      </c>
      <c r="G89" s="4"/>
      <c r="H89" s="4"/>
      <c r="I89" s="14"/>
      <c r="J89" s="14"/>
      <c r="K89" s="25"/>
      <c r="L89" s="25"/>
      <c r="M89" s="59"/>
    </row>
    <row r="90" spans="1:13" ht="14.25" x14ac:dyDescent="0.45">
      <c r="A90" s="59"/>
      <c r="B90" s="1" t="s">
        <v>14</v>
      </c>
      <c r="C90" s="3" t="s">
        <v>10</v>
      </c>
      <c r="D90" s="2" t="s">
        <v>112</v>
      </c>
      <c r="E90" s="8"/>
      <c r="F90" s="7">
        <v>1</v>
      </c>
      <c r="G90" s="4"/>
      <c r="H90" s="4"/>
      <c r="I90" s="14"/>
      <c r="J90" s="14"/>
      <c r="K90" s="25"/>
      <c r="L90" s="25"/>
      <c r="M90" s="59"/>
    </row>
    <row r="91" spans="1:13" ht="14.25" x14ac:dyDescent="0.45">
      <c r="A91" s="59"/>
      <c r="B91" s="10"/>
      <c r="C91" s="8"/>
      <c r="D91" s="11" t="s">
        <v>113</v>
      </c>
      <c r="E91" s="8"/>
      <c r="F91" s="117"/>
      <c r="G91" s="4"/>
      <c r="H91" s="4"/>
      <c r="I91" s="14"/>
      <c r="J91" s="14"/>
      <c r="K91" s="25"/>
      <c r="L91" s="25"/>
      <c r="M91" s="59"/>
    </row>
    <row r="92" spans="1:13" ht="14.25" x14ac:dyDescent="0.45">
      <c r="A92" s="59"/>
      <c r="B92" s="10"/>
      <c r="C92" s="8"/>
      <c r="D92" s="11" t="s">
        <v>114</v>
      </c>
      <c r="E92" s="8"/>
      <c r="F92" s="116"/>
      <c r="G92" s="4"/>
      <c r="H92" s="4"/>
      <c r="I92" s="14"/>
      <c r="J92" s="14"/>
      <c r="K92" s="25"/>
      <c r="L92" s="25"/>
      <c r="M92" s="59"/>
    </row>
    <row r="93" spans="1:13" ht="14.25" x14ac:dyDescent="0.45">
      <c r="A93" s="59"/>
      <c r="B93" s="10" t="s">
        <v>12</v>
      </c>
      <c r="C93" s="8" t="s">
        <v>8</v>
      </c>
      <c r="D93" s="2" t="s">
        <v>115</v>
      </c>
      <c r="E93" s="8"/>
      <c r="F93" s="5">
        <v>1</v>
      </c>
      <c r="G93" s="4"/>
      <c r="H93" s="4"/>
      <c r="I93" s="14"/>
      <c r="J93" s="14"/>
      <c r="K93" s="25"/>
      <c r="L93" s="25"/>
      <c r="M93" s="59"/>
    </row>
    <row r="94" spans="1:13" ht="14.25" x14ac:dyDescent="0.45">
      <c r="A94" s="59"/>
      <c r="B94" s="1" t="s">
        <v>14</v>
      </c>
      <c r="C94" s="3" t="s">
        <v>10</v>
      </c>
      <c r="D94" s="2" t="s">
        <v>116</v>
      </c>
      <c r="E94" s="8"/>
      <c r="F94" s="5">
        <v>2</v>
      </c>
      <c r="G94" s="4"/>
      <c r="H94" s="4"/>
      <c r="I94" s="14"/>
      <c r="J94" s="14"/>
      <c r="K94" s="25"/>
      <c r="L94" s="25"/>
      <c r="M94" s="59"/>
    </row>
    <row r="95" spans="1:13" ht="14.25" x14ac:dyDescent="0.45">
      <c r="A95" s="59"/>
      <c r="B95" s="10"/>
      <c r="C95" s="8"/>
      <c r="D95" s="11" t="s">
        <v>117</v>
      </c>
      <c r="E95" s="11"/>
      <c r="F95" s="116"/>
      <c r="G95" s="4"/>
      <c r="H95" s="4"/>
      <c r="I95" s="14"/>
      <c r="J95" s="14"/>
      <c r="K95" s="25"/>
      <c r="L95" s="25"/>
      <c r="M95" s="59"/>
    </row>
    <row r="96" spans="1:13" ht="14.25" x14ac:dyDescent="0.45">
      <c r="A96" s="59"/>
      <c r="B96" s="10"/>
      <c r="C96" s="8"/>
      <c r="D96" s="11" t="s">
        <v>118</v>
      </c>
      <c r="E96" s="11"/>
      <c r="F96" s="116"/>
      <c r="G96" s="4"/>
      <c r="H96" s="4"/>
      <c r="I96" s="14"/>
      <c r="J96" s="14"/>
      <c r="K96" s="25"/>
      <c r="L96" s="25"/>
      <c r="M96" s="59"/>
    </row>
    <row r="97" spans="1:13" ht="14.25" x14ac:dyDescent="0.45">
      <c r="A97" s="59"/>
      <c r="B97" s="10"/>
      <c r="C97" s="8"/>
      <c r="D97" s="11" t="s">
        <v>119</v>
      </c>
      <c r="E97" s="11"/>
      <c r="F97" s="116"/>
      <c r="G97" s="4"/>
      <c r="H97" s="4"/>
      <c r="I97" s="14"/>
      <c r="J97" s="14"/>
      <c r="K97" s="25"/>
      <c r="L97" s="25"/>
      <c r="M97" s="59"/>
    </row>
    <row r="98" spans="1:13" ht="14.25" x14ac:dyDescent="0.45">
      <c r="A98" s="59"/>
      <c r="B98" s="10"/>
      <c r="C98" s="8"/>
      <c r="D98" s="11" t="s">
        <v>120</v>
      </c>
      <c r="E98" s="11"/>
      <c r="F98" s="116"/>
      <c r="G98" s="4"/>
      <c r="H98" s="4"/>
      <c r="I98" s="14"/>
      <c r="J98" s="14"/>
      <c r="K98" s="25"/>
      <c r="L98" s="25"/>
      <c r="M98" s="59"/>
    </row>
    <row r="99" spans="1:13" ht="14.25" x14ac:dyDescent="0.45">
      <c r="A99" s="59"/>
      <c r="B99" s="10"/>
      <c r="C99" s="8"/>
      <c r="D99" s="16" t="s">
        <v>121</v>
      </c>
      <c r="E99" s="16"/>
      <c r="F99" s="116"/>
      <c r="G99" s="4"/>
      <c r="H99" s="4"/>
      <c r="I99" s="14"/>
      <c r="J99" s="14"/>
      <c r="K99" s="25"/>
      <c r="L99" s="25"/>
      <c r="M99" s="59"/>
    </row>
    <row r="100" spans="1:13" ht="14.25" x14ac:dyDescent="0.45">
      <c r="A100" s="59"/>
      <c r="B100" s="1" t="s">
        <v>12</v>
      </c>
      <c r="C100" s="3" t="s">
        <v>8</v>
      </c>
      <c r="D100" s="2" t="s">
        <v>122</v>
      </c>
      <c r="E100" s="8"/>
      <c r="F100" s="5">
        <v>1</v>
      </c>
      <c r="G100" s="4"/>
      <c r="H100" s="4"/>
      <c r="I100" s="14"/>
      <c r="J100" s="14"/>
      <c r="K100" s="25"/>
      <c r="L100" s="25"/>
      <c r="M100" s="59"/>
    </row>
    <row r="101" spans="1:13" ht="14.25" x14ac:dyDescent="0.45">
      <c r="A101" s="59"/>
      <c r="B101" s="1" t="s">
        <v>14</v>
      </c>
      <c r="C101" s="3" t="s">
        <v>10</v>
      </c>
      <c r="D101" s="2" t="s">
        <v>123</v>
      </c>
      <c r="E101" s="8"/>
      <c r="F101" s="5">
        <v>2</v>
      </c>
      <c r="G101" s="4"/>
      <c r="H101" s="4"/>
      <c r="I101" s="14"/>
      <c r="J101" s="14"/>
      <c r="K101" s="25"/>
      <c r="L101" s="25"/>
      <c r="M101" s="59"/>
    </row>
    <row r="102" spans="1:13" ht="14.25" x14ac:dyDescent="0.45">
      <c r="A102" s="59"/>
      <c r="B102" s="10"/>
      <c r="C102" s="8"/>
      <c r="D102" s="11" t="s">
        <v>124</v>
      </c>
      <c r="E102" s="11"/>
      <c r="F102" s="116"/>
      <c r="G102" s="4"/>
      <c r="H102" s="4"/>
      <c r="I102" s="14"/>
      <c r="J102" s="14"/>
      <c r="K102" s="25"/>
      <c r="L102" s="25"/>
      <c r="M102" s="59"/>
    </row>
    <row r="103" spans="1:13" ht="14.25" x14ac:dyDescent="0.45">
      <c r="A103" s="59"/>
      <c r="B103" s="10"/>
      <c r="C103" s="8"/>
      <c r="D103" s="11" t="s">
        <v>125</v>
      </c>
      <c r="E103" s="10"/>
      <c r="F103" s="116"/>
      <c r="G103" s="4"/>
      <c r="H103" s="4"/>
      <c r="I103" s="14"/>
      <c r="J103" s="14"/>
      <c r="K103" s="25"/>
      <c r="L103" s="25"/>
      <c r="M103" s="59"/>
    </row>
    <row r="104" spans="1:13" ht="14.25" x14ac:dyDescent="0.45">
      <c r="A104" s="59" t="s">
        <v>126</v>
      </c>
      <c r="B104" s="1" t="s">
        <v>14</v>
      </c>
      <c r="C104" s="3" t="s">
        <v>55</v>
      </c>
      <c r="D104" s="66" t="s">
        <v>127</v>
      </c>
      <c r="E104" s="160" t="s">
        <v>24</v>
      </c>
      <c r="F104" s="7">
        <v>0.5</v>
      </c>
      <c r="G104" s="4"/>
      <c r="H104" s="4"/>
      <c r="I104" s="14"/>
      <c r="J104" s="14"/>
      <c r="K104" s="25"/>
      <c r="L104" s="25"/>
      <c r="M104" s="59"/>
    </row>
    <row r="105" spans="1:13" ht="14.25" x14ac:dyDescent="0.45">
      <c r="A105" s="59"/>
      <c r="B105" s="1" t="s">
        <v>14</v>
      </c>
      <c r="C105" s="3" t="s">
        <v>55</v>
      </c>
      <c r="D105" s="66" t="s">
        <v>128</v>
      </c>
      <c r="E105" s="160" t="s">
        <v>24</v>
      </c>
      <c r="F105" s="7">
        <v>0.25</v>
      </c>
      <c r="G105" s="4"/>
      <c r="H105" s="4"/>
      <c r="I105" s="14"/>
      <c r="J105" s="14"/>
      <c r="K105" s="25"/>
      <c r="L105" s="25"/>
      <c r="M105" s="59"/>
    </row>
    <row r="106" spans="1:13" ht="14.25" x14ac:dyDescent="0.45">
      <c r="A106" s="59"/>
      <c r="B106" s="1" t="s">
        <v>14</v>
      </c>
      <c r="C106" s="3" t="s">
        <v>55</v>
      </c>
      <c r="D106" s="66" t="s">
        <v>129</v>
      </c>
      <c r="E106" s="160" t="s">
        <v>24</v>
      </c>
      <c r="F106" s="7">
        <v>0.25</v>
      </c>
      <c r="G106" s="4"/>
      <c r="H106" s="4"/>
      <c r="I106" s="14"/>
      <c r="J106" s="14"/>
      <c r="K106" s="25"/>
      <c r="L106" s="25"/>
      <c r="M106" s="59"/>
    </row>
    <row r="107" spans="1:13" ht="14.25" x14ac:dyDescent="0.45">
      <c r="A107" s="59"/>
      <c r="B107" s="1" t="s">
        <v>14</v>
      </c>
      <c r="C107" s="3" t="s">
        <v>55</v>
      </c>
      <c r="D107" s="66" t="s">
        <v>130</v>
      </c>
      <c r="E107" s="160" t="s">
        <v>24</v>
      </c>
      <c r="F107" s="7">
        <v>0.25</v>
      </c>
      <c r="G107" s="4"/>
      <c r="H107" s="4"/>
      <c r="I107" s="14"/>
      <c r="J107" s="14"/>
      <c r="K107" s="25"/>
      <c r="L107" s="25"/>
      <c r="M107" s="59"/>
    </row>
    <row r="108" spans="1:13" ht="14.25" x14ac:dyDescent="0.45">
      <c r="A108" s="59"/>
      <c r="B108" s="1" t="s">
        <v>14</v>
      </c>
      <c r="C108" s="3" t="s">
        <v>55</v>
      </c>
      <c r="D108" s="66" t="s">
        <v>131</v>
      </c>
      <c r="E108" s="160" t="s">
        <v>24</v>
      </c>
      <c r="F108" s="7">
        <v>0.25</v>
      </c>
      <c r="G108" s="4"/>
      <c r="H108" s="4"/>
      <c r="I108" s="14"/>
      <c r="J108" s="14"/>
      <c r="K108" s="25"/>
      <c r="L108" s="25"/>
      <c r="M108" s="59"/>
    </row>
    <row r="109" spans="1:13" ht="14.25" x14ac:dyDescent="0.45">
      <c r="A109" s="59"/>
      <c r="B109" s="1" t="s">
        <v>14</v>
      </c>
      <c r="C109" s="3" t="s">
        <v>55</v>
      </c>
      <c r="D109" s="66" t="s">
        <v>132</v>
      </c>
      <c r="E109" s="160" t="s">
        <v>24</v>
      </c>
      <c r="F109" s="7">
        <v>0.25</v>
      </c>
      <c r="G109" s="4"/>
      <c r="H109" s="4"/>
      <c r="I109" s="14"/>
      <c r="J109" s="14"/>
      <c r="K109" s="25"/>
      <c r="L109" s="25"/>
      <c r="M109" s="59"/>
    </row>
    <row r="110" spans="1:13" ht="14.25" x14ac:dyDescent="0.45">
      <c r="A110" s="59"/>
      <c r="B110" s="1" t="s">
        <v>14</v>
      </c>
      <c r="C110" s="3" t="s">
        <v>55</v>
      </c>
      <c r="D110" s="66" t="s">
        <v>133</v>
      </c>
      <c r="E110" s="160" t="s">
        <v>24</v>
      </c>
      <c r="F110" s="7">
        <v>0.25</v>
      </c>
      <c r="G110" s="4"/>
      <c r="H110" s="4"/>
      <c r="I110" s="14"/>
      <c r="J110" s="14"/>
      <c r="K110" s="25"/>
      <c r="L110" s="25"/>
      <c r="M110" s="59"/>
    </row>
    <row r="111" spans="1:13" ht="14.25" x14ac:dyDescent="0.45">
      <c r="A111" s="59"/>
      <c r="B111" s="1" t="s">
        <v>14</v>
      </c>
      <c r="C111" s="3" t="s">
        <v>55</v>
      </c>
      <c r="D111" s="66" t="s">
        <v>134</v>
      </c>
      <c r="E111" s="160" t="s">
        <v>24</v>
      </c>
      <c r="F111" s="7">
        <v>0.25</v>
      </c>
      <c r="G111" s="4"/>
      <c r="H111" s="4"/>
      <c r="I111" s="14"/>
      <c r="J111" s="14"/>
      <c r="K111" s="25"/>
      <c r="L111" s="25"/>
      <c r="M111" s="59"/>
    </row>
    <row r="112" spans="1:13" ht="14.25" x14ac:dyDescent="0.45">
      <c r="A112" s="59"/>
      <c r="B112" s="1" t="s">
        <v>14</v>
      </c>
      <c r="C112" s="3" t="s">
        <v>55</v>
      </c>
      <c r="D112" s="66" t="s">
        <v>135</v>
      </c>
      <c r="E112" s="160" t="s">
        <v>24</v>
      </c>
      <c r="F112" s="7">
        <v>0.25</v>
      </c>
      <c r="G112" s="4"/>
      <c r="H112" s="4"/>
      <c r="I112" s="14"/>
      <c r="J112" s="14"/>
      <c r="K112" s="25"/>
      <c r="L112" s="25"/>
      <c r="M112" s="59"/>
    </row>
    <row r="113" spans="1:13" ht="14.25" x14ac:dyDescent="0.45">
      <c r="A113" s="59"/>
      <c r="B113" s="1" t="s">
        <v>14</v>
      </c>
      <c r="C113" s="3" t="s">
        <v>55</v>
      </c>
      <c r="D113" s="66" t="s">
        <v>136</v>
      </c>
      <c r="E113" s="160" t="s">
        <v>24</v>
      </c>
      <c r="F113" s="7">
        <v>0.25</v>
      </c>
      <c r="G113" s="4"/>
      <c r="H113" s="4"/>
      <c r="I113" s="14"/>
      <c r="J113" s="14"/>
      <c r="K113" s="25"/>
      <c r="L113" s="25"/>
      <c r="M113" s="59"/>
    </row>
    <row r="114" spans="1:13" ht="14.25" x14ac:dyDescent="0.45">
      <c r="A114" s="59"/>
      <c r="B114" s="1" t="s">
        <v>14</v>
      </c>
      <c r="C114" s="3" t="s">
        <v>55</v>
      </c>
      <c r="D114" s="66" t="s">
        <v>137</v>
      </c>
      <c r="E114" s="160" t="s">
        <v>24</v>
      </c>
      <c r="F114" s="7">
        <v>0.25</v>
      </c>
      <c r="G114" s="4"/>
      <c r="H114" s="4"/>
      <c r="I114" s="14"/>
      <c r="J114" s="14"/>
      <c r="K114" s="25"/>
      <c r="L114" s="25"/>
      <c r="M114" s="59"/>
    </row>
    <row r="115" spans="1:13" ht="14.25" x14ac:dyDescent="0.45">
      <c r="A115" s="59"/>
      <c r="B115" s="1" t="s">
        <v>14</v>
      </c>
      <c r="C115" s="3" t="s">
        <v>55</v>
      </c>
      <c r="D115" s="66" t="s">
        <v>138</v>
      </c>
      <c r="E115" s="160" t="s">
        <v>24</v>
      </c>
      <c r="F115" s="7">
        <v>0.25</v>
      </c>
      <c r="G115" s="4"/>
      <c r="H115" s="4"/>
      <c r="I115" s="14"/>
      <c r="J115" s="14"/>
      <c r="K115" s="25"/>
      <c r="L115" s="25"/>
      <c r="M115" s="59"/>
    </row>
    <row r="116" spans="1:13" ht="14.25" x14ac:dyDescent="0.45">
      <c r="A116" s="59"/>
      <c r="B116" s="1" t="s">
        <v>14</v>
      </c>
      <c r="C116" s="3" t="s">
        <v>55</v>
      </c>
      <c r="D116" s="66" t="s">
        <v>139</v>
      </c>
      <c r="E116" s="160" t="s">
        <v>24</v>
      </c>
      <c r="F116" s="7">
        <v>0.25</v>
      </c>
      <c r="G116" s="4"/>
      <c r="H116" s="4"/>
      <c r="I116" s="14"/>
      <c r="J116" s="14"/>
      <c r="K116" s="25"/>
      <c r="L116" s="25"/>
      <c r="M116" s="59"/>
    </row>
    <row r="117" spans="1:13" ht="14.25" x14ac:dyDescent="0.45">
      <c r="A117" s="59"/>
      <c r="B117" s="1" t="s">
        <v>14</v>
      </c>
      <c r="C117" s="3" t="s">
        <v>55</v>
      </c>
      <c r="D117" s="66" t="s">
        <v>140</v>
      </c>
      <c r="E117" s="160" t="s">
        <v>24</v>
      </c>
      <c r="F117" s="7">
        <v>0.25</v>
      </c>
      <c r="G117" s="4"/>
      <c r="H117" s="4"/>
      <c r="I117" s="14"/>
      <c r="J117" s="14"/>
      <c r="K117" s="25"/>
      <c r="L117" s="25"/>
      <c r="M117" s="59"/>
    </row>
    <row r="118" spans="1:13" ht="14.25" x14ac:dyDescent="0.45">
      <c r="A118" s="59"/>
      <c r="B118" s="1" t="s">
        <v>14</v>
      </c>
      <c r="C118" s="3" t="s">
        <v>55</v>
      </c>
      <c r="D118" s="66" t="s">
        <v>141</v>
      </c>
      <c r="E118" s="160" t="s">
        <v>24</v>
      </c>
      <c r="F118" s="7">
        <v>0.25</v>
      </c>
      <c r="G118" s="4"/>
      <c r="H118" s="4"/>
      <c r="I118" s="14"/>
      <c r="J118" s="14"/>
      <c r="K118" s="25"/>
      <c r="L118" s="25"/>
      <c r="M118" s="59"/>
    </row>
    <row r="119" spans="1:13" ht="14.25" x14ac:dyDescent="0.45">
      <c r="A119" s="59"/>
      <c r="B119" s="1" t="s">
        <v>12</v>
      </c>
      <c r="C119" s="3" t="s">
        <v>8</v>
      </c>
      <c r="D119" s="2" t="s">
        <v>142</v>
      </c>
      <c r="E119" s="8"/>
      <c r="F119" s="7">
        <v>1</v>
      </c>
      <c r="G119" s="4"/>
      <c r="H119" s="4"/>
      <c r="I119" s="14"/>
      <c r="J119" s="14"/>
      <c r="K119" s="25"/>
      <c r="L119" s="25"/>
      <c r="M119" s="59"/>
    </row>
    <row r="120" spans="1:13" ht="14.25" x14ac:dyDescent="0.45">
      <c r="A120" s="59"/>
      <c r="B120" s="1" t="s">
        <v>14</v>
      </c>
      <c r="C120" s="3" t="s">
        <v>10</v>
      </c>
      <c r="D120" s="2" t="s">
        <v>143</v>
      </c>
      <c r="E120" s="8"/>
      <c r="F120" s="7">
        <v>2</v>
      </c>
      <c r="G120" s="4"/>
      <c r="H120" s="4"/>
      <c r="I120" s="14"/>
      <c r="J120" s="14"/>
      <c r="K120" s="25"/>
      <c r="L120" s="25"/>
      <c r="M120" s="59"/>
    </row>
    <row r="121" spans="1:13" ht="14.25" x14ac:dyDescent="0.45">
      <c r="A121" s="59"/>
      <c r="B121" s="10"/>
      <c r="C121" s="8"/>
      <c r="D121" s="11" t="s">
        <v>144</v>
      </c>
      <c r="E121" s="11"/>
      <c r="F121" s="116"/>
      <c r="G121" s="4"/>
      <c r="H121" s="4"/>
      <c r="I121" s="14"/>
      <c r="J121" s="14"/>
      <c r="K121" s="25"/>
      <c r="L121" s="25"/>
      <c r="M121" s="59"/>
    </row>
    <row r="122" spans="1:13" ht="14.25" x14ac:dyDescent="0.45">
      <c r="A122" s="59"/>
      <c r="B122" s="10"/>
      <c r="C122" s="8"/>
      <c r="D122" s="11" t="s">
        <v>145</v>
      </c>
      <c r="E122" s="11"/>
      <c r="F122" s="116"/>
      <c r="G122" s="4"/>
      <c r="H122" s="4"/>
      <c r="I122" s="14"/>
      <c r="J122" s="14"/>
      <c r="K122" s="25"/>
      <c r="L122" s="25"/>
      <c r="M122" s="59"/>
    </row>
    <row r="123" spans="1:13" ht="14.25" x14ac:dyDescent="0.45">
      <c r="A123" s="59"/>
      <c r="B123" s="10"/>
      <c r="C123" s="8"/>
      <c r="D123" s="11" t="s">
        <v>146</v>
      </c>
      <c r="E123" s="11"/>
      <c r="F123" s="116"/>
      <c r="G123" s="4"/>
      <c r="H123" s="4"/>
      <c r="I123" s="14"/>
      <c r="J123" s="14"/>
      <c r="K123" s="25"/>
      <c r="L123" s="25"/>
      <c r="M123" s="59"/>
    </row>
    <row r="124" spans="1:13" ht="18" customHeight="1" x14ac:dyDescent="0.45">
      <c r="A124" s="59"/>
      <c r="B124" s="10"/>
      <c r="C124" s="8"/>
      <c r="D124" s="11" t="s">
        <v>147</v>
      </c>
      <c r="E124" s="11"/>
      <c r="F124" s="116"/>
      <c r="G124" s="4"/>
      <c r="H124" s="4"/>
      <c r="I124" s="14"/>
      <c r="J124" s="14"/>
      <c r="K124" s="25"/>
      <c r="L124" s="25"/>
      <c r="M124" s="59"/>
    </row>
    <row r="125" spans="1:13" ht="14.25" x14ac:dyDescent="0.45">
      <c r="A125" s="59"/>
      <c r="B125" s="10"/>
      <c r="C125" s="8"/>
      <c r="D125" s="11" t="s">
        <v>148</v>
      </c>
      <c r="E125" s="11"/>
      <c r="F125" s="116"/>
      <c r="G125" s="4"/>
      <c r="H125" s="4"/>
      <c r="I125" s="14"/>
      <c r="J125" s="14"/>
      <c r="K125" s="25"/>
      <c r="L125" s="25"/>
      <c r="M125" s="59"/>
    </row>
    <row r="126" spans="1:13" ht="14.25" x14ac:dyDescent="0.45">
      <c r="A126" s="59"/>
      <c r="B126" s="10"/>
      <c r="C126" s="8"/>
      <c r="D126" s="11" t="s">
        <v>149</v>
      </c>
      <c r="E126" s="11"/>
      <c r="F126" s="116"/>
      <c r="G126" s="4"/>
      <c r="H126" s="4"/>
      <c r="I126" s="14"/>
      <c r="J126" s="14"/>
      <c r="K126" s="25"/>
      <c r="L126" s="25"/>
      <c r="M126" s="59"/>
    </row>
    <row r="127" spans="1:13" ht="14.25" x14ac:dyDescent="0.45">
      <c r="A127" s="59"/>
      <c r="B127" s="10"/>
      <c r="C127" s="8"/>
      <c r="D127" s="11" t="s">
        <v>150</v>
      </c>
      <c r="E127" s="11"/>
      <c r="F127" s="116"/>
      <c r="G127" s="4"/>
      <c r="H127" s="4"/>
      <c r="I127" s="14"/>
      <c r="J127" s="14"/>
      <c r="K127" s="25"/>
      <c r="L127" s="25"/>
      <c r="M127" s="59"/>
    </row>
    <row r="128" spans="1:13" ht="14.25" x14ac:dyDescent="0.45">
      <c r="A128" s="59"/>
      <c r="B128" s="10" t="s">
        <v>14</v>
      </c>
      <c r="C128" s="8" t="s">
        <v>10</v>
      </c>
      <c r="D128" s="12" t="s">
        <v>476</v>
      </c>
      <c r="E128" s="53"/>
      <c r="F128" s="20">
        <v>0.5</v>
      </c>
      <c r="G128" s="4"/>
      <c r="H128" s="4"/>
      <c r="I128" s="14"/>
      <c r="J128" s="14"/>
      <c r="K128" s="25"/>
      <c r="L128" s="25"/>
      <c r="M128" s="59"/>
    </row>
    <row r="129" spans="1:13" ht="14.25" x14ac:dyDescent="0.45">
      <c r="A129" s="59"/>
      <c r="B129" s="10"/>
      <c r="C129" s="8"/>
      <c r="D129" s="11" t="s">
        <v>152</v>
      </c>
      <c r="E129" s="11"/>
      <c r="F129" s="116"/>
      <c r="G129" s="4"/>
      <c r="H129" s="4"/>
      <c r="I129" s="14"/>
      <c r="J129" s="14"/>
      <c r="K129" s="25"/>
      <c r="L129" s="25"/>
      <c r="M129" s="59"/>
    </row>
    <row r="130" spans="1:13" ht="14.25" x14ac:dyDescent="0.45">
      <c r="A130" s="59"/>
      <c r="B130" s="10"/>
      <c r="C130" s="8"/>
      <c r="D130" s="11" t="s">
        <v>153</v>
      </c>
      <c r="E130" s="11"/>
      <c r="F130" s="116"/>
      <c r="G130" s="4"/>
      <c r="H130" s="4"/>
      <c r="I130" s="14"/>
      <c r="J130" s="14"/>
      <c r="K130" s="25"/>
      <c r="L130" s="25"/>
      <c r="M130" s="59"/>
    </row>
    <row r="131" spans="1:13" ht="14.25" x14ac:dyDescent="0.45">
      <c r="A131" s="59"/>
      <c r="B131" s="10"/>
      <c r="C131" s="8"/>
      <c r="D131" s="11" t="s">
        <v>154</v>
      </c>
      <c r="E131" s="11"/>
      <c r="F131" s="116"/>
      <c r="G131" s="4"/>
      <c r="H131" s="4"/>
      <c r="I131" s="14"/>
      <c r="J131" s="14"/>
      <c r="K131" s="25"/>
      <c r="L131" s="25"/>
      <c r="M131" s="59"/>
    </row>
    <row r="132" spans="1:13" ht="14.25" x14ac:dyDescent="0.45">
      <c r="A132" s="59"/>
      <c r="B132" s="10" t="s">
        <v>14</v>
      </c>
      <c r="C132" s="8" t="s">
        <v>10</v>
      </c>
      <c r="D132" s="12" t="s">
        <v>155</v>
      </c>
      <c r="E132" s="53"/>
      <c r="F132" s="19">
        <v>0.25</v>
      </c>
      <c r="G132" s="4"/>
      <c r="H132" s="4"/>
      <c r="I132" s="14"/>
      <c r="J132" s="14"/>
      <c r="K132" s="25"/>
      <c r="L132" s="25"/>
      <c r="M132" s="59"/>
    </row>
    <row r="133" spans="1:13" ht="14.25" x14ac:dyDescent="0.45">
      <c r="A133" s="59"/>
      <c r="B133" s="10"/>
      <c r="C133" s="8"/>
      <c r="D133" s="26" t="s">
        <v>156</v>
      </c>
      <c r="E133" s="26"/>
      <c r="F133" s="116"/>
      <c r="G133" s="4"/>
      <c r="H133" s="4"/>
      <c r="I133" s="14"/>
      <c r="J133" s="14"/>
      <c r="K133" s="25"/>
      <c r="L133" s="25"/>
      <c r="M133" s="59"/>
    </row>
    <row r="134" spans="1:13" ht="14.25" x14ac:dyDescent="0.45">
      <c r="A134" s="59"/>
      <c r="B134" s="10" t="s">
        <v>12</v>
      </c>
      <c r="C134" s="8" t="s">
        <v>8</v>
      </c>
      <c r="D134" s="18" t="s">
        <v>157</v>
      </c>
      <c r="E134" s="17"/>
      <c r="F134" s="51">
        <v>0.5</v>
      </c>
      <c r="G134" s="4"/>
      <c r="H134" s="4"/>
      <c r="I134" s="14"/>
      <c r="J134" s="14"/>
      <c r="K134" s="25"/>
      <c r="L134" s="25"/>
      <c r="M134" s="59"/>
    </row>
    <row r="135" spans="1:13" ht="14.25" x14ac:dyDescent="0.45">
      <c r="A135" s="59"/>
      <c r="B135" s="10" t="s">
        <v>14</v>
      </c>
      <c r="C135" s="8" t="s">
        <v>10</v>
      </c>
      <c r="D135" s="18" t="s">
        <v>158</v>
      </c>
      <c r="E135" s="163"/>
      <c r="F135" s="20">
        <v>0.5</v>
      </c>
      <c r="G135" s="4"/>
      <c r="H135" s="4"/>
      <c r="I135" s="14"/>
      <c r="J135" s="14"/>
      <c r="K135" s="25"/>
      <c r="L135" s="25"/>
      <c r="M135" s="59"/>
    </row>
    <row r="136" spans="1:13" ht="14.25" x14ac:dyDescent="0.45">
      <c r="A136" s="59"/>
      <c r="B136" s="10"/>
      <c r="C136" s="8"/>
      <c r="D136" s="17" t="s">
        <v>159</v>
      </c>
      <c r="E136" s="17"/>
      <c r="F136" s="116"/>
      <c r="G136" s="4"/>
      <c r="H136" s="4"/>
      <c r="I136" s="14"/>
      <c r="J136" s="14"/>
      <c r="K136" s="25"/>
      <c r="L136" s="25"/>
      <c r="M136" s="59"/>
    </row>
    <row r="137" spans="1:13" ht="14.25" x14ac:dyDescent="0.45">
      <c r="A137" s="59"/>
      <c r="B137" s="10"/>
      <c r="C137" s="8"/>
      <c r="D137" s="17" t="s">
        <v>160</v>
      </c>
      <c r="E137" s="17"/>
      <c r="F137" s="116"/>
      <c r="G137" s="4"/>
      <c r="H137" s="4"/>
      <c r="I137" s="14"/>
      <c r="J137" s="14"/>
      <c r="K137" s="25"/>
      <c r="L137" s="25"/>
      <c r="M137" s="59"/>
    </row>
    <row r="138" spans="1:13" ht="14.25" x14ac:dyDescent="0.45">
      <c r="A138" s="59"/>
      <c r="B138" s="10"/>
      <c r="C138" s="8"/>
      <c r="D138" s="17" t="s">
        <v>161</v>
      </c>
      <c r="E138" s="17"/>
      <c r="F138" s="116"/>
      <c r="G138" s="4"/>
      <c r="H138" s="4"/>
      <c r="I138" s="14"/>
      <c r="J138" s="14"/>
      <c r="K138" s="25"/>
      <c r="L138" s="25"/>
      <c r="M138" s="59"/>
    </row>
    <row r="139" spans="1:13" ht="14.25" x14ac:dyDescent="0.45">
      <c r="A139" s="59"/>
      <c r="B139" s="10" t="s">
        <v>12</v>
      </c>
      <c r="C139" s="8" t="s">
        <v>8</v>
      </c>
      <c r="D139" s="18" t="s">
        <v>162</v>
      </c>
      <c r="E139" s="17"/>
      <c r="F139" s="20">
        <v>0.5</v>
      </c>
      <c r="G139" s="4"/>
      <c r="H139" s="4"/>
      <c r="I139" s="14"/>
      <c r="J139" s="14"/>
      <c r="K139" s="25"/>
      <c r="L139" s="25"/>
      <c r="M139" s="59"/>
    </row>
    <row r="140" spans="1:13" ht="14.25" x14ac:dyDescent="0.45">
      <c r="A140" s="59"/>
      <c r="B140" s="10" t="s">
        <v>14</v>
      </c>
      <c r="C140" s="8" t="s">
        <v>10</v>
      </c>
      <c r="D140" s="18" t="s">
        <v>163</v>
      </c>
      <c r="E140" s="163"/>
      <c r="F140" s="20">
        <v>1</v>
      </c>
      <c r="G140" s="4"/>
      <c r="H140" s="4"/>
      <c r="I140" s="14"/>
      <c r="J140" s="14"/>
      <c r="K140" s="25"/>
      <c r="L140" s="25"/>
      <c r="M140" s="59"/>
    </row>
    <row r="141" spans="1:13" ht="14.25" x14ac:dyDescent="0.45">
      <c r="A141" s="59"/>
      <c r="B141" s="10"/>
      <c r="C141" s="8"/>
      <c r="D141" s="17" t="s">
        <v>164</v>
      </c>
      <c r="E141" s="17"/>
      <c r="F141" s="116"/>
      <c r="G141" s="4"/>
      <c r="H141" s="4"/>
      <c r="I141" s="14"/>
      <c r="J141" s="14"/>
      <c r="K141" s="25"/>
      <c r="L141" s="25"/>
      <c r="M141" s="59"/>
    </row>
    <row r="142" spans="1:13" ht="14.25" x14ac:dyDescent="0.45">
      <c r="A142" s="59"/>
      <c r="B142" s="10"/>
      <c r="C142" s="8"/>
      <c r="D142" s="17" t="s">
        <v>165</v>
      </c>
      <c r="E142" s="17"/>
      <c r="F142" s="116"/>
      <c r="G142" s="4"/>
      <c r="H142" s="4"/>
      <c r="I142" s="14"/>
      <c r="J142" s="14"/>
      <c r="K142" s="25"/>
      <c r="L142" s="25"/>
      <c r="M142" s="59"/>
    </row>
    <row r="143" spans="1:13" ht="14.25" x14ac:dyDescent="0.45">
      <c r="A143" s="59"/>
      <c r="B143" s="10"/>
      <c r="C143" s="8"/>
      <c r="D143" s="17" t="s">
        <v>166</v>
      </c>
      <c r="E143" s="17"/>
      <c r="F143" s="116"/>
      <c r="G143" s="4"/>
      <c r="H143" s="4"/>
      <c r="I143" s="14"/>
      <c r="J143" s="14"/>
      <c r="K143" s="25"/>
      <c r="L143" s="25"/>
      <c r="M143" s="59"/>
    </row>
    <row r="144" spans="1:13" ht="14.25" x14ac:dyDescent="0.45">
      <c r="A144" s="59"/>
      <c r="B144" s="10"/>
      <c r="C144" s="8"/>
      <c r="D144" s="17" t="s">
        <v>167</v>
      </c>
      <c r="E144" s="17"/>
      <c r="F144" s="116"/>
      <c r="G144" s="4"/>
      <c r="H144" s="4"/>
      <c r="I144" s="14"/>
      <c r="J144" s="14"/>
      <c r="K144" s="25"/>
      <c r="L144" s="25"/>
      <c r="M144" s="59"/>
    </row>
    <row r="145" spans="1:13" ht="14.25" x14ac:dyDescent="0.45">
      <c r="A145" s="59"/>
      <c r="B145" s="10" t="s">
        <v>12</v>
      </c>
      <c r="C145" s="8" t="s">
        <v>8</v>
      </c>
      <c r="D145" s="18" t="s">
        <v>168</v>
      </c>
      <c r="E145" s="163"/>
      <c r="F145" s="20">
        <v>0.5</v>
      </c>
      <c r="G145" s="4"/>
      <c r="H145" s="4"/>
      <c r="I145" s="14"/>
      <c r="J145" s="14"/>
      <c r="K145" s="25"/>
      <c r="L145" s="25"/>
      <c r="M145" s="59"/>
    </row>
    <row r="146" spans="1:13" ht="14.25" x14ac:dyDescent="0.45">
      <c r="A146" s="59"/>
      <c r="B146" s="10" t="s">
        <v>14</v>
      </c>
      <c r="C146" s="8" t="s">
        <v>10</v>
      </c>
      <c r="D146" s="18" t="s">
        <v>169</v>
      </c>
      <c r="E146" s="163"/>
      <c r="F146" s="20">
        <v>1</v>
      </c>
      <c r="G146" s="4"/>
      <c r="H146" s="4"/>
      <c r="I146" s="14"/>
      <c r="J146" s="14"/>
      <c r="K146" s="25"/>
      <c r="L146" s="25"/>
      <c r="M146" s="59"/>
    </row>
    <row r="147" spans="1:13" ht="14.25" x14ac:dyDescent="0.45">
      <c r="A147" s="59"/>
      <c r="B147" s="10"/>
      <c r="C147" s="8"/>
      <c r="D147" s="26" t="s">
        <v>170</v>
      </c>
      <c r="E147" s="26"/>
      <c r="F147" s="116"/>
      <c r="G147" s="4"/>
      <c r="H147" s="4"/>
      <c r="I147" s="14"/>
      <c r="J147" s="14"/>
      <c r="K147" s="25"/>
      <c r="L147" s="25"/>
      <c r="M147" s="59"/>
    </row>
    <row r="148" spans="1:13" ht="14.25" x14ac:dyDescent="0.45">
      <c r="A148" s="59"/>
      <c r="B148" s="10"/>
      <c r="C148" s="8"/>
      <c r="D148" s="26" t="s">
        <v>171</v>
      </c>
      <c r="E148" s="26"/>
      <c r="F148" s="116"/>
      <c r="G148" s="4"/>
      <c r="H148" s="4"/>
      <c r="I148" s="14"/>
      <c r="J148" s="14"/>
      <c r="K148" s="25"/>
      <c r="L148" s="25"/>
      <c r="M148" s="59"/>
    </row>
    <row r="149" spans="1:13" ht="14.25" x14ac:dyDescent="0.45">
      <c r="A149" s="59"/>
      <c r="B149" s="10"/>
      <c r="C149" s="8"/>
      <c r="D149" s="26" t="s">
        <v>172</v>
      </c>
      <c r="E149" s="26"/>
      <c r="F149" s="116"/>
      <c r="G149" s="4"/>
      <c r="H149" s="4"/>
      <c r="I149" s="14"/>
      <c r="J149" s="14"/>
      <c r="K149" s="25"/>
      <c r="L149" s="25"/>
      <c r="M149" s="59"/>
    </row>
    <row r="150" spans="1:13" ht="14.25" x14ac:dyDescent="0.45">
      <c r="A150" s="59"/>
      <c r="B150" s="10" t="s">
        <v>12</v>
      </c>
      <c r="C150" s="8" t="s">
        <v>8</v>
      </c>
      <c r="D150" s="18" t="s">
        <v>173</v>
      </c>
      <c r="E150" s="163"/>
      <c r="F150" s="20">
        <v>0.5</v>
      </c>
      <c r="G150" s="4"/>
      <c r="H150" s="4"/>
      <c r="I150" s="14"/>
      <c r="J150" s="14"/>
      <c r="K150" s="25"/>
      <c r="L150" s="25"/>
      <c r="M150" s="59"/>
    </row>
    <row r="151" spans="1:13" ht="14.25" x14ac:dyDescent="0.45">
      <c r="A151" s="59"/>
      <c r="B151" s="10"/>
      <c r="C151" s="8"/>
      <c r="D151" s="17" t="s">
        <v>174</v>
      </c>
      <c r="E151" s="17"/>
      <c r="F151" s="116"/>
      <c r="G151" s="4"/>
      <c r="H151" s="4"/>
      <c r="I151" s="14"/>
      <c r="J151" s="14"/>
      <c r="K151" s="25"/>
      <c r="L151" s="25"/>
      <c r="M151" s="59"/>
    </row>
    <row r="152" spans="1:13" ht="14.25" x14ac:dyDescent="0.45">
      <c r="A152" s="59"/>
      <c r="B152" s="10" t="s">
        <v>12</v>
      </c>
      <c r="C152" s="8" t="s">
        <v>8</v>
      </c>
      <c r="D152" s="18" t="s">
        <v>175</v>
      </c>
      <c r="E152" s="163"/>
      <c r="F152" s="20">
        <v>0.5</v>
      </c>
      <c r="G152" s="4"/>
      <c r="H152" s="4"/>
      <c r="I152" s="14"/>
      <c r="J152" s="14"/>
      <c r="K152" s="25"/>
      <c r="L152" s="25"/>
      <c r="M152" s="59"/>
    </row>
    <row r="153" spans="1:13" ht="14.25" x14ac:dyDescent="0.45">
      <c r="A153" s="59"/>
      <c r="B153" s="10" t="s">
        <v>14</v>
      </c>
      <c r="C153" s="8" t="s">
        <v>10</v>
      </c>
      <c r="D153" s="18" t="s">
        <v>176</v>
      </c>
      <c r="E153" s="163"/>
      <c r="F153" s="20">
        <v>1</v>
      </c>
      <c r="G153" s="4"/>
      <c r="H153" s="4"/>
      <c r="I153" s="14"/>
      <c r="J153" s="14"/>
      <c r="K153" s="25"/>
      <c r="L153" s="25"/>
      <c r="M153" s="59"/>
    </row>
    <row r="154" spans="1:13" ht="14.25" x14ac:dyDescent="0.45">
      <c r="A154" s="59"/>
      <c r="B154" s="10"/>
      <c r="C154" s="8"/>
      <c r="D154" s="17" t="s">
        <v>177</v>
      </c>
      <c r="E154" s="17"/>
      <c r="F154" s="116"/>
      <c r="G154" s="4"/>
      <c r="H154" s="4"/>
      <c r="I154" s="14"/>
      <c r="J154" s="14"/>
      <c r="K154" s="25"/>
      <c r="L154" s="25"/>
      <c r="M154" s="59"/>
    </row>
    <row r="155" spans="1:13" ht="14.25" x14ac:dyDescent="0.45">
      <c r="A155" s="59"/>
      <c r="B155" s="10"/>
      <c r="C155" s="8"/>
      <c r="D155" s="17" t="s">
        <v>178</v>
      </c>
      <c r="E155" s="17"/>
      <c r="F155" s="116"/>
      <c r="G155" s="4"/>
      <c r="H155" s="4"/>
      <c r="I155" s="14"/>
      <c r="J155" s="14"/>
      <c r="K155" s="25"/>
      <c r="L155" s="25"/>
      <c r="M155" s="59"/>
    </row>
    <row r="156" spans="1:13" ht="14.25" x14ac:dyDescent="0.45">
      <c r="A156" s="59"/>
      <c r="B156" s="10"/>
      <c r="C156" s="8"/>
      <c r="D156" s="17" t="s">
        <v>179</v>
      </c>
      <c r="E156" s="17"/>
      <c r="F156" s="116"/>
      <c r="G156" s="4"/>
      <c r="H156" s="4"/>
      <c r="I156" s="14"/>
      <c r="J156" s="14"/>
      <c r="K156" s="25"/>
      <c r="L156" s="25"/>
      <c r="M156" s="59"/>
    </row>
    <row r="157" spans="1:13" ht="14.25" x14ac:dyDescent="0.45">
      <c r="A157" s="59"/>
      <c r="B157" s="10" t="s">
        <v>12</v>
      </c>
      <c r="C157" s="8" t="s">
        <v>8</v>
      </c>
      <c r="D157" s="18" t="s">
        <v>180</v>
      </c>
      <c r="E157" s="163"/>
      <c r="F157" s="20">
        <v>0.5</v>
      </c>
      <c r="G157" s="4"/>
      <c r="H157" s="4"/>
      <c r="I157" s="14"/>
      <c r="J157" s="14"/>
      <c r="K157" s="25"/>
      <c r="L157" s="25"/>
      <c r="M157" s="59"/>
    </row>
    <row r="158" spans="1:13" ht="14.25" x14ac:dyDescent="0.45">
      <c r="A158" s="59"/>
      <c r="B158" s="10" t="s">
        <v>14</v>
      </c>
      <c r="C158" s="8" t="s">
        <v>10</v>
      </c>
      <c r="D158" s="18" t="s">
        <v>181</v>
      </c>
      <c r="E158" s="163"/>
      <c r="F158" s="20">
        <v>1</v>
      </c>
      <c r="G158" s="4"/>
      <c r="H158" s="4"/>
      <c r="I158" s="14"/>
      <c r="J158" s="14"/>
      <c r="K158" s="25"/>
      <c r="L158" s="25"/>
      <c r="M158" s="59"/>
    </row>
    <row r="159" spans="1:13" ht="14.25" x14ac:dyDescent="0.45">
      <c r="A159" s="59"/>
      <c r="B159" s="10"/>
      <c r="C159" s="8"/>
      <c r="D159" s="17" t="s">
        <v>182</v>
      </c>
      <c r="E159" s="17"/>
      <c r="F159" s="116"/>
      <c r="G159" s="4"/>
      <c r="H159" s="4"/>
      <c r="I159" s="14"/>
      <c r="J159" s="14"/>
      <c r="K159" s="25"/>
      <c r="L159" s="25"/>
      <c r="M159" s="59"/>
    </row>
    <row r="160" spans="1:13" ht="14.25" x14ac:dyDescent="0.45">
      <c r="A160" s="59"/>
      <c r="B160" s="10"/>
      <c r="C160" s="8"/>
      <c r="D160" s="167" t="s">
        <v>183</v>
      </c>
      <c r="E160" s="17"/>
      <c r="F160" s="116"/>
      <c r="G160" s="4"/>
      <c r="H160" s="4"/>
      <c r="I160" s="14"/>
      <c r="J160" s="14"/>
      <c r="K160" s="25"/>
      <c r="L160" s="25"/>
      <c r="M160" s="59"/>
    </row>
    <row r="161" spans="1:13" ht="14.25" x14ac:dyDescent="0.45">
      <c r="A161" s="59"/>
      <c r="B161" s="10"/>
      <c r="C161" s="8"/>
      <c r="D161" s="17" t="s">
        <v>184</v>
      </c>
      <c r="E161" s="17"/>
      <c r="F161" s="116"/>
      <c r="G161" s="4"/>
      <c r="H161" s="4"/>
      <c r="I161" s="14"/>
      <c r="J161" s="14"/>
      <c r="K161" s="25"/>
      <c r="L161" s="25"/>
      <c r="M161" s="59"/>
    </row>
    <row r="162" spans="1:13" ht="14.25" x14ac:dyDescent="0.45">
      <c r="A162" s="59"/>
      <c r="B162" s="10"/>
      <c r="C162" s="8"/>
      <c r="D162" s="17" t="s">
        <v>185</v>
      </c>
      <c r="E162" s="17"/>
      <c r="F162" s="116"/>
      <c r="G162" s="4"/>
      <c r="H162" s="4"/>
      <c r="I162" s="14"/>
      <c r="J162" s="14"/>
      <c r="K162" s="25"/>
      <c r="L162" s="25"/>
      <c r="M162" s="59"/>
    </row>
    <row r="163" spans="1:13" ht="14.25" x14ac:dyDescent="0.45">
      <c r="A163" s="59"/>
      <c r="B163" s="10"/>
      <c r="C163" s="8"/>
      <c r="D163" s="17" t="s">
        <v>186</v>
      </c>
      <c r="E163" s="17"/>
      <c r="F163" s="116"/>
      <c r="G163" s="4"/>
      <c r="H163" s="4"/>
      <c r="I163" s="14"/>
      <c r="J163" s="14"/>
      <c r="K163" s="25"/>
      <c r="L163" s="25"/>
      <c r="M163" s="59"/>
    </row>
    <row r="164" spans="1:13" ht="14.25" x14ac:dyDescent="0.45">
      <c r="A164" s="59"/>
      <c r="B164" s="49" t="s">
        <v>14</v>
      </c>
      <c r="C164" s="8" t="s">
        <v>10</v>
      </c>
      <c r="D164" s="12" t="s">
        <v>187</v>
      </c>
      <c r="E164" s="53"/>
      <c r="F164" s="21">
        <v>0.25</v>
      </c>
      <c r="G164" s="4"/>
      <c r="H164" s="4"/>
      <c r="I164" s="14"/>
      <c r="J164" s="14"/>
      <c r="K164" s="25"/>
      <c r="L164" s="25"/>
      <c r="M164" s="59"/>
    </row>
    <row r="165" spans="1:13" ht="14.25" x14ac:dyDescent="0.45">
      <c r="A165" s="59"/>
      <c r="B165" s="10"/>
      <c r="C165" s="8"/>
      <c r="D165" s="11" t="s">
        <v>188</v>
      </c>
      <c r="E165" s="11"/>
      <c r="F165" s="116"/>
      <c r="G165" s="4"/>
      <c r="H165" s="4"/>
      <c r="I165" s="14"/>
      <c r="J165" s="14"/>
      <c r="K165" s="25"/>
      <c r="L165" s="25"/>
      <c r="M165" s="59"/>
    </row>
    <row r="166" spans="1:13" ht="14.25" x14ac:dyDescent="0.45">
      <c r="A166" s="59"/>
      <c r="B166" s="50" t="s">
        <v>16</v>
      </c>
      <c r="C166" s="27" t="s">
        <v>10</v>
      </c>
      <c r="D166" s="2" t="s">
        <v>471</v>
      </c>
      <c r="E166" s="8"/>
      <c r="F166" s="7">
        <v>1</v>
      </c>
      <c r="G166" s="4"/>
      <c r="H166" s="4"/>
      <c r="I166" s="14"/>
      <c r="J166" s="14"/>
      <c r="K166" s="25"/>
      <c r="L166" s="25"/>
      <c r="M166" s="59"/>
    </row>
    <row r="167" spans="1:13" ht="14.25" x14ac:dyDescent="0.45">
      <c r="A167" s="59"/>
      <c r="B167" s="10"/>
      <c r="C167" s="8"/>
      <c r="D167" s="11" t="s">
        <v>470</v>
      </c>
      <c r="E167" s="8"/>
      <c r="F167" s="116"/>
      <c r="G167" s="4"/>
      <c r="H167" s="4"/>
      <c r="I167" s="14"/>
      <c r="J167" s="14"/>
      <c r="K167" s="25"/>
      <c r="L167" s="25"/>
      <c r="M167" s="59"/>
    </row>
    <row r="168" spans="1:13" ht="14.25" x14ac:dyDescent="0.45">
      <c r="A168" s="59"/>
      <c r="B168" s="10"/>
      <c r="C168" s="8"/>
      <c r="D168" s="11" t="s">
        <v>472</v>
      </c>
      <c r="E168" s="8"/>
      <c r="F168" s="116"/>
      <c r="G168" s="4"/>
      <c r="H168" s="4"/>
      <c r="I168" s="14"/>
      <c r="J168" s="14"/>
      <c r="K168" s="25"/>
      <c r="L168" s="25"/>
      <c r="M168" s="59"/>
    </row>
    <row r="169" spans="1:13" ht="14.25" x14ac:dyDescent="0.45">
      <c r="A169" s="59"/>
      <c r="B169" s="10"/>
      <c r="C169" s="8"/>
      <c r="D169" s="11" t="s">
        <v>473</v>
      </c>
      <c r="E169" s="8"/>
      <c r="F169" s="116"/>
      <c r="G169" s="4"/>
      <c r="H169" s="4"/>
      <c r="I169" s="14"/>
      <c r="J169" s="14"/>
      <c r="K169" s="25"/>
      <c r="L169" s="25"/>
      <c r="M169" s="59"/>
    </row>
    <row r="170" spans="1:13" ht="14.25" x14ac:dyDescent="0.45">
      <c r="A170" s="59"/>
      <c r="B170" s="49" t="s">
        <v>14</v>
      </c>
      <c r="C170" s="27" t="s">
        <v>10</v>
      </c>
      <c r="D170" s="36" t="s">
        <v>194</v>
      </c>
      <c r="E170" s="8"/>
      <c r="F170" s="51">
        <v>0.25</v>
      </c>
      <c r="G170" s="4"/>
      <c r="H170" s="4"/>
      <c r="I170" s="14"/>
      <c r="J170" s="14"/>
      <c r="K170" s="25"/>
      <c r="L170" s="25"/>
      <c r="M170" s="59"/>
    </row>
    <row r="171" spans="1:13" ht="14.25" x14ac:dyDescent="0.45">
      <c r="A171" s="59"/>
      <c r="B171" s="49" t="s">
        <v>12</v>
      </c>
      <c r="C171" s="27" t="s">
        <v>8</v>
      </c>
      <c r="D171" s="36" t="s">
        <v>195</v>
      </c>
      <c r="E171" s="8"/>
      <c r="F171" s="51">
        <v>0.25</v>
      </c>
      <c r="G171" s="4"/>
      <c r="H171" s="4"/>
      <c r="I171" s="14"/>
      <c r="J171" s="14"/>
      <c r="K171" s="25"/>
      <c r="L171" s="25"/>
      <c r="M171" s="59"/>
    </row>
    <row r="172" spans="1:13" ht="14.25" x14ac:dyDescent="0.45">
      <c r="A172" s="59"/>
      <c r="B172" s="49" t="s">
        <v>14</v>
      </c>
      <c r="C172" s="27" t="s">
        <v>10</v>
      </c>
      <c r="D172" s="35" t="s">
        <v>196</v>
      </c>
      <c r="E172" s="8"/>
      <c r="F172" s="51">
        <v>0.5</v>
      </c>
      <c r="G172" s="4"/>
      <c r="H172" s="4"/>
      <c r="I172" s="14"/>
      <c r="J172" s="14"/>
      <c r="K172" s="25"/>
      <c r="L172" s="25"/>
      <c r="M172" s="59"/>
    </row>
    <row r="173" spans="1:13" ht="14.25" x14ac:dyDescent="0.45">
      <c r="A173" s="59"/>
      <c r="B173" s="49" t="s">
        <v>14</v>
      </c>
      <c r="C173" s="27" t="s">
        <v>10</v>
      </c>
      <c r="D173" s="36" t="s">
        <v>197</v>
      </c>
      <c r="E173" s="8"/>
      <c r="F173" s="51">
        <v>0.25</v>
      </c>
      <c r="G173" s="4"/>
      <c r="H173" s="4"/>
      <c r="I173" s="14"/>
      <c r="J173" s="14"/>
      <c r="K173" s="25"/>
      <c r="L173" s="25"/>
      <c r="M173" s="59"/>
    </row>
    <row r="174" spans="1:13" ht="14.25" x14ac:dyDescent="0.45">
      <c r="A174" s="59"/>
      <c r="B174" s="62"/>
      <c r="C174" s="52"/>
      <c r="D174" s="104" t="s">
        <v>198</v>
      </c>
      <c r="E174" s="8"/>
      <c r="F174" s="116"/>
      <c r="G174" s="4"/>
      <c r="H174" s="4"/>
      <c r="I174" s="14"/>
      <c r="J174" s="14"/>
      <c r="K174" s="25"/>
      <c r="L174" s="25"/>
      <c r="M174" s="59"/>
    </row>
    <row r="175" spans="1:13" ht="14.25" x14ac:dyDescent="0.45">
      <c r="A175" s="59"/>
      <c r="B175" s="49" t="s">
        <v>14</v>
      </c>
      <c r="C175" s="27" t="s">
        <v>10</v>
      </c>
      <c r="D175" s="37" t="s">
        <v>199</v>
      </c>
      <c r="E175" s="8"/>
      <c r="F175" s="51">
        <v>0.5</v>
      </c>
      <c r="G175" s="4"/>
      <c r="H175" s="4"/>
      <c r="I175" s="14"/>
      <c r="J175" s="14"/>
      <c r="K175" s="25"/>
      <c r="L175" s="25"/>
      <c r="M175" s="59"/>
    </row>
    <row r="176" spans="1:13" ht="14.25" x14ac:dyDescent="0.45">
      <c r="A176" s="59"/>
      <c r="B176" s="62"/>
      <c r="C176" s="52"/>
      <c r="D176" s="104" t="s">
        <v>200</v>
      </c>
      <c r="E176" s="8"/>
      <c r="F176" s="116"/>
      <c r="G176" s="4"/>
      <c r="H176" s="4"/>
      <c r="I176" s="14"/>
      <c r="J176" s="14"/>
      <c r="K176" s="25"/>
      <c r="L176" s="25"/>
      <c r="M176" s="59"/>
    </row>
    <row r="177" spans="1:13" ht="14.25" x14ac:dyDescent="0.45">
      <c r="A177" s="59"/>
      <c r="B177" s="62"/>
      <c r="C177" s="52"/>
      <c r="D177" s="104" t="s">
        <v>201</v>
      </c>
      <c r="E177" s="8"/>
      <c r="F177" s="116"/>
      <c r="G177" s="4"/>
      <c r="H177" s="4"/>
      <c r="I177" s="14"/>
      <c r="J177" s="14"/>
      <c r="K177" s="25"/>
      <c r="L177" s="25"/>
      <c r="M177" s="59"/>
    </row>
    <row r="178" spans="1:13" ht="14.25" x14ac:dyDescent="0.45">
      <c r="A178" s="59"/>
      <c r="B178" s="62"/>
      <c r="C178" s="52"/>
      <c r="D178" s="104" t="s">
        <v>202</v>
      </c>
      <c r="E178" s="8"/>
      <c r="F178" s="116"/>
      <c r="G178" s="4"/>
      <c r="H178" s="4"/>
      <c r="I178" s="14"/>
      <c r="J178" s="14"/>
      <c r="K178" s="25"/>
      <c r="L178" s="25"/>
      <c r="M178" s="59"/>
    </row>
    <row r="179" spans="1:13" ht="14.25" x14ac:dyDescent="0.45">
      <c r="A179" s="59"/>
      <c r="B179" s="49" t="s">
        <v>14</v>
      </c>
      <c r="C179" s="27" t="s">
        <v>10</v>
      </c>
      <c r="D179" s="36" t="s">
        <v>203</v>
      </c>
      <c r="E179" s="8"/>
      <c r="F179" s="51">
        <v>0.25</v>
      </c>
      <c r="G179" s="4"/>
      <c r="H179" s="4"/>
      <c r="I179" s="14"/>
      <c r="J179" s="14"/>
      <c r="K179" s="25"/>
      <c r="L179" s="25"/>
      <c r="M179" s="59"/>
    </row>
    <row r="180" spans="1:13" ht="14.25" x14ac:dyDescent="0.45">
      <c r="A180" s="59"/>
      <c r="B180" s="62"/>
      <c r="C180" s="52"/>
      <c r="D180" s="104" t="s">
        <v>204</v>
      </c>
      <c r="E180" s="8"/>
      <c r="F180" s="116"/>
      <c r="G180" s="4"/>
      <c r="H180" s="4"/>
      <c r="I180" s="14"/>
      <c r="J180" s="14"/>
      <c r="K180" s="25"/>
      <c r="L180" s="25"/>
      <c r="M180" s="59"/>
    </row>
    <row r="181" spans="1:13" ht="14.25" x14ac:dyDescent="0.45">
      <c r="A181" s="59"/>
      <c r="B181" s="49" t="s">
        <v>14</v>
      </c>
      <c r="C181" s="27" t="s">
        <v>10</v>
      </c>
      <c r="D181" s="38" t="s">
        <v>205</v>
      </c>
      <c r="E181" s="8"/>
      <c r="F181" s="51">
        <v>0.25</v>
      </c>
      <c r="G181" s="4"/>
      <c r="H181" s="4"/>
      <c r="I181" s="14"/>
      <c r="J181" s="14"/>
      <c r="K181" s="25"/>
      <c r="L181" s="25"/>
      <c r="M181" s="59"/>
    </row>
    <row r="182" spans="1:13" ht="14.25" x14ac:dyDescent="0.45">
      <c r="A182" s="59"/>
      <c r="B182" s="62"/>
      <c r="C182" s="52"/>
      <c r="D182" s="104" t="s">
        <v>204</v>
      </c>
      <c r="E182" s="8"/>
      <c r="F182" s="116"/>
      <c r="G182" s="4"/>
      <c r="H182" s="4"/>
      <c r="I182" s="14"/>
      <c r="J182" s="14"/>
      <c r="K182" s="25"/>
      <c r="L182" s="25"/>
      <c r="M182" s="59"/>
    </row>
    <row r="183" spans="1:13" ht="14.25" x14ac:dyDescent="0.45">
      <c r="A183" s="59"/>
      <c r="B183" s="49" t="s">
        <v>14</v>
      </c>
      <c r="C183" s="27" t="s">
        <v>10</v>
      </c>
      <c r="D183" s="36" t="s">
        <v>206</v>
      </c>
      <c r="E183" s="8"/>
      <c r="F183" s="51">
        <v>0.25</v>
      </c>
      <c r="G183" s="4"/>
      <c r="H183" s="4"/>
      <c r="I183" s="14"/>
      <c r="J183" s="14"/>
      <c r="K183" s="25"/>
      <c r="L183" s="25"/>
      <c r="M183" s="59"/>
    </row>
    <row r="184" spans="1:13" ht="14.25" x14ac:dyDescent="0.45">
      <c r="A184" s="59"/>
      <c r="B184" s="62"/>
      <c r="C184" s="52"/>
      <c r="D184" s="104" t="s">
        <v>204</v>
      </c>
      <c r="E184" s="8"/>
      <c r="F184" s="116"/>
      <c r="G184" s="4"/>
      <c r="H184" s="4"/>
      <c r="I184" s="14"/>
      <c r="J184" s="14"/>
      <c r="K184" s="25"/>
      <c r="L184" s="25"/>
      <c r="M184" s="59"/>
    </row>
    <row r="185" spans="1:13" ht="14.25" x14ac:dyDescent="0.45">
      <c r="A185" s="59"/>
      <c r="B185" s="49" t="s">
        <v>14</v>
      </c>
      <c r="C185" s="27" t="s">
        <v>10</v>
      </c>
      <c r="D185" s="38" t="s">
        <v>207</v>
      </c>
      <c r="E185" s="8"/>
      <c r="F185" s="51">
        <v>0.25</v>
      </c>
      <c r="G185" s="4"/>
      <c r="H185" s="4"/>
      <c r="I185" s="14"/>
      <c r="J185" s="14"/>
      <c r="K185" s="25"/>
      <c r="L185" s="25"/>
      <c r="M185" s="59"/>
    </row>
    <row r="186" spans="1:13" ht="14.25" x14ac:dyDescent="0.45">
      <c r="A186" s="59"/>
      <c r="B186" s="62"/>
      <c r="C186" s="52"/>
      <c r="D186" s="104" t="s">
        <v>208</v>
      </c>
      <c r="E186" s="8"/>
      <c r="F186" s="116"/>
      <c r="G186" s="4"/>
      <c r="H186" s="4"/>
      <c r="I186" s="14"/>
      <c r="J186" s="14"/>
      <c r="K186" s="25"/>
      <c r="L186" s="25"/>
      <c r="M186" s="59"/>
    </row>
    <row r="187" spans="1:13" ht="14.25" x14ac:dyDescent="0.45">
      <c r="A187" s="59"/>
      <c r="B187" s="49" t="s">
        <v>14</v>
      </c>
      <c r="C187" s="27" t="s">
        <v>10</v>
      </c>
      <c r="D187" s="36" t="s">
        <v>209</v>
      </c>
      <c r="E187" s="8"/>
      <c r="F187" s="51">
        <v>0.25</v>
      </c>
      <c r="G187" s="4"/>
      <c r="H187" s="4"/>
      <c r="I187" s="14"/>
      <c r="J187" s="14"/>
      <c r="K187" s="25"/>
      <c r="L187" s="25"/>
      <c r="M187" s="59"/>
    </row>
    <row r="188" spans="1:13" ht="14.25" x14ac:dyDescent="0.45">
      <c r="A188" s="59"/>
      <c r="B188" s="62"/>
      <c r="C188" s="52"/>
      <c r="D188" s="104" t="s">
        <v>204</v>
      </c>
      <c r="E188" s="8"/>
      <c r="F188" s="116"/>
      <c r="G188" s="4"/>
      <c r="H188" s="4"/>
      <c r="I188" s="14"/>
      <c r="J188" s="14"/>
      <c r="K188" s="25"/>
      <c r="L188" s="25"/>
      <c r="M188" s="59"/>
    </row>
    <row r="189" spans="1:13" ht="14.25" x14ac:dyDescent="0.45">
      <c r="A189" s="59"/>
      <c r="B189" s="49" t="s">
        <v>14</v>
      </c>
      <c r="C189" s="27" t="s">
        <v>10</v>
      </c>
      <c r="D189" s="38" t="s">
        <v>210</v>
      </c>
      <c r="E189" s="8"/>
      <c r="F189" s="51">
        <v>0.25</v>
      </c>
      <c r="G189" s="4"/>
      <c r="H189" s="4"/>
      <c r="I189" s="14"/>
      <c r="J189" s="14"/>
      <c r="K189" s="25"/>
      <c r="L189" s="25"/>
      <c r="M189" s="59"/>
    </row>
    <row r="190" spans="1:13" ht="14.25" x14ac:dyDescent="0.45">
      <c r="A190" s="59"/>
      <c r="B190" s="62"/>
      <c r="C190" s="52"/>
      <c r="D190" s="104" t="s">
        <v>204</v>
      </c>
      <c r="E190" s="8"/>
      <c r="F190" s="116"/>
      <c r="G190" s="4"/>
      <c r="H190" s="4"/>
      <c r="I190" s="14"/>
      <c r="J190" s="14"/>
      <c r="K190" s="25"/>
      <c r="L190" s="25"/>
      <c r="M190" s="59"/>
    </row>
    <row r="191" spans="1:13" ht="14.25" customHeight="1" x14ac:dyDescent="0.45">
      <c r="A191" s="59"/>
      <c r="B191" s="49" t="s">
        <v>14</v>
      </c>
      <c r="C191" s="27" t="s">
        <v>10</v>
      </c>
      <c r="D191" s="36" t="s">
        <v>211</v>
      </c>
      <c r="E191" s="8"/>
      <c r="F191" s="51">
        <v>0.25</v>
      </c>
      <c r="G191" s="4"/>
      <c r="H191" s="4"/>
      <c r="I191" s="14"/>
      <c r="J191" s="14"/>
      <c r="K191" s="25"/>
      <c r="L191" s="25"/>
      <c r="M191" s="59"/>
    </row>
    <row r="192" spans="1:13" ht="14.25" x14ac:dyDescent="0.45">
      <c r="A192" s="59"/>
      <c r="B192" s="62"/>
      <c r="C192" s="52"/>
      <c r="D192" s="104" t="s">
        <v>204</v>
      </c>
      <c r="E192" s="8"/>
      <c r="F192" s="116"/>
      <c r="G192" s="4"/>
      <c r="H192" s="4"/>
      <c r="I192" s="14"/>
      <c r="J192" s="14"/>
      <c r="K192" s="25"/>
      <c r="L192" s="25"/>
      <c r="M192" s="59"/>
    </row>
    <row r="193" spans="1:13" ht="14.25" x14ac:dyDescent="0.45">
      <c r="A193" s="59"/>
      <c r="B193" s="49" t="s">
        <v>14</v>
      </c>
      <c r="C193" s="27" t="s">
        <v>10</v>
      </c>
      <c r="D193" s="38" t="s">
        <v>212</v>
      </c>
      <c r="E193" s="8"/>
      <c r="F193" s="51">
        <v>0.25</v>
      </c>
      <c r="G193" s="4"/>
      <c r="H193" s="4"/>
      <c r="I193" s="14"/>
      <c r="J193" s="14"/>
      <c r="K193" s="25"/>
      <c r="L193" s="25"/>
      <c r="M193" s="59"/>
    </row>
    <row r="194" spans="1:13" ht="14.25" x14ac:dyDescent="0.45">
      <c r="A194" s="59"/>
      <c r="B194" s="62"/>
      <c r="C194" s="52"/>
      <c r="D194" s="104" t="s">
        <v>204</v>
      </c>
      <c r="E194" s="8"/>
      <c r="F194" s="116"/>
      <c r="G194" s="4"/>
      <c r="H194" s="4"/>
      <c r="I194" s="14"/>
      <c r="J194" s="14"/>
      <c r="K194" s="25"/>
      <c r="L194" s="25"/>
      <c r="M194" s="59"/>
    </row>
    <row r="195" spans="1:13" ht="14.25" x14ac:dyDescent="0.45">
      <c r="A195" s="59"/>
      <c r="B195" s="49" t="s">
        <v>14</v>
      </c>
      <c r="C195" s="27" t="s">
        <v>10</v>
      </c>
      <c r="D195" s="36" t="s">
        <v>213</v>
      </c>
      <c r="E195" s="8"/>
      <c r="F195" s="51">
        <v>0.25</v>
      </c>
      <c r="G195" s="4"/>
      <c r="H195" s="4"/>
      <c r="I195" s="14"/>
      <c r="J195" s="14"/>
      <c r="K195" s="25"/>
      <c r="L195" s="25"/>
      <c r="M195" s="59"/>
    </row>
    <row r="196" spans="1:13" ht="14.25" x14ac:dyDescent="0.45">
      <c r="A196" s="59"/>
      <c r="B196" s="62"/>
      <c r="C196" s="52"/>
      <c r="D196" s="104" t="s">
        <v>204</v>
      </c>
      <c r="E196" s="8"/>
      <c r="F196" s="116"/>
      <c r="G196" s="4"/>
      <c r="H196" s="4"/>
      <c r="I196" s="14"/>
      <c r="J196" s="14"/>
      <c r="K196" s="25"/>
      <c r="L196" s="25"/>
      <c r="M196" s="59"/>
    </row>
    <row r="197" spans="1:13" ht="14.25" x14ac:dyDescent="0.45">
      <c r="A197" s="59"/>
      <c r="B197" s="49" t="s">
        <v>14</v>
      </c>
      <c r="C197" s="27" t="s">
        <v>10</v>
      </c>
      <c r="D197" s="38" t="s">
        <v>214</v>
      </c>
      <c r="E197" s="8"/>
      <c r="F197" s="51">
        <v>0.25</v>
      </c>
      <c r="G197" s="4"/>
      <c r="H197" s="4"/>
      <c r="I197" s="14"/>
      <c r="J197" s="14"/>
      <c r="K197" s="25"/>
      <c r="L197" s="25"/>
      <c r="M197" s="59"/>
    </row>
    <row r="198" spans="1:13" ht="14.25" x14ac:dyDescent="0.45">
      <c r="A198" s="59"/>
      <c r="B198" s="62"/>
      <c r="C198" s="52"/>
      <c r="D198" s="104" t="s">
        <v>215</v>
      </c>
      <c r="E198" s="8"/>
      <c r="F198" s="116"/>
      <c r="G198" s="4"/>
      <c r="H198" s="4"/>
      <c r="I198" s="14"/>
      <c r="J198" s="14"/>
      <c r="K198" s="25"/>
      <c r="L198" s="25"/>
      <c r="M198" s="59"/>
    </row>
    <row r="199" spans="1:13" ht="14.25" x14ac:dyDescent="0.45">
      <c r="A199" s="59"/>
      <c r="B199" s="49" t="s">
        <v>14</v>
      </c>
      <c r="C199" s="27" t="s">
        <v>10</v>
      </c>
      <c r="D199" s="36" t="s">
        <v>216</v>
      </c>
      <c r="E199" s="8"/>
      <c r="F199" s="51">
        <v>0.25</v>
      </c>
      <c r="G199" s="4"/>
      <c r="H199" s="4"/>
      <c r="I199" s="14"/>
      <c r="J199" s="14"/>
      <c r="K199" s="25"/>
      <c r="L199" s="25"/>
      <c r="M199" s="59"/>
    </row>
    <row r="200" spans="1:13" ht="14.25" x14ac:dyDescent="0.45">
      <c r="A200" s="59"/>
      <c r="B200" s="62"/>
      <c r="C200" s="52"/>
      <c r="D200" s="104" t="s">
        <v>217</v>
      </c>
      <c r="E200" s="8"/>
      <c r="F200" s="116"/>
      <c r="G200" s="4"/>
      <c r="H200" s="4"/>
      <c r="I200" s="14"/>
      <c r="J200" s="14"/>
      <c r="K200" s="25"/>
      <c r="L200" s="25"/>
      <c r="M200" s="59"/>
    </row>
    <row r="201" spans="1:13" ht="14.25" x14ac:dyDescent="0.45">
      <c r="A201" s="59"/>
      <c r="B201" s="49" t="s">
        <v>14</v>
      </c>
      <c r="C201" s="27" t="s">
        <v>10</v>
      </c>
      <c r="D201" s="38" t="s">
        <v>218</v>
      </c>
      <c r="E201" s="8"/>
      <c r="F201" s="51">
        <v>0.25</v>
      </c>
      <c r="G201" s="4"/>
      <c r="H201" s="4"/>
      <c r="I201" s="14"/>
      <c r="J201" s="14"/>
      <c r="K201" s="25"/>
      <c r="L201" s="25"/>
      <c r="M201" s="59"/>
    </row>
    <row r="202" spans="1:13" ht="14.25" x14ac:dyDescent="0.45">
      <c r="A202" s="59"/>
      <c r="B202" s="62"/>
      <c r="C202" s="52"/>
      <c r="D202" s="104" t="s">
        <v>219</v>
      </c>
      <c r="E202" s="8"/>
      <c r="F202" s="116"/>
      <c r="G202" s="4"/>
      <c r="H202" s="4"/>
      <c r="I202" s="14"/>
      <c r="J202" s="14"/>
      <c r="K202" s="25"/>
      <c r="L202" s="25"/>
      <c r="M202" s="59"/>
    </row>
    <row r="203" spans="1:13" ht="14.25" x14ac:dyDescent="0.45">
      <c r="A203" s="59"/>
      <c r="B203" s="62"/>
      <c r="C203" s="52"/>
      <c r="D203" s="104" t="s">
        <v>220</v>
      </c>
      <c r="E203" s="8"/>
      <c r="F203" s="116"/>
      <c r="G203" s="4"/>
      <c r="H203" s="4"/>
      <c r="I203" s="14"/>
      <c r="J203" s="14"/>
      <c r="K203" s="25"/>
      <c r="L203" s="25"/>
      <c r="M203" s="59"/>
    </row>
    <row r="204" spans="1:13" ht="14.25" x14ac:dyDescent="0.45">
      <c r="A204" s="59"/>
      <c r="B204" s="49" t="s">
        <v>14</v>
      </c>
      <c r="C204" s="27" t="s">
        <v>10</v>
      </c>
      <c r="D204" s="36" t="s">
        <v>221</v>
      </c>
      <c r="E204" s="8"/>
      <c r="F204" s="51">
        <v>0.25</v>
      </c>
      <c r="G204" s="4"/>
      <c r="H204" s="4"/>
      <c r="I204" s="14"/>
      <c r="J204" s="14"/>
      <c r="K204" s="25"/>
      <c r="L204" s="25"/>
      <c r="M204" s="59"/>
    </row>
    <row r="205" spans="1:13" ht="14.25" x14ac:dyDescent="0.45">
      <c r="A205" s="59"/>
      <c r="B205" s="62"/>
      <c r="C205" s="52"/>
      <c r="D205" s="104" t="s">
        <v>222</v>
      </c>
      <c r="E205" s="8"/>
      <c r="F205" s="116"/>
      <c r="G205" s="4"/>
      <c r="H205" s="4"/>
      <c r="I205" s="14"/>
      <c r="J205" s="14"/>
      <c r="K205" s="25"/>
      <c r="L205" s="25"/>
      <c r="M205" s="59"/>
    </row>
    <row r="206" spans="1:13" ht="14.25" x14ac:dyDescent="0.45">
      <c r="A206" s="59"/>
      <c r="B206" s="49" t="s">
        <v>14</v>
      </c>
      <c r="C206" s="27" t="s">
        <v>10</v>
      </c>
      <c r="D206" s="38" t="s">
        <v>223</v>
      </c>
      <c r="E206" s="8"/>
      <c r="F206" s="51">
        <v>0.5</v>
      </c>
      <c r="G206" s="4"/>
      <c r="H206" s="4"/>
      <c r="I206" s="14"/>
      <c r="J206" s="14"/>
      <c r="K206" s="25"/>
      <c r="L206" s="25"/>
      <c r="M206" s="59"/>
    </row>
    <row r="207" spans="1:13" ht="14.25" x14ac:dyDescent="0.45">
      <c r="A207" s="59"/>
      <c r="B207" s="62"/>
      <c r="C207" s="52"/>
      <c r="D207" s="104" t="s">
        <v>224</v>
      </c>
      <c r="E207" s="8"/>
      <c r="F207" s="116"/>
      <c r="G207" s="4"/>
      <c r="H207" s="4"/>
      <c r="I207" s="14"/>
      <c r="J207" s="14"/>
      <c r="K207" s="25"/>
      <c r="L207" s="25"/>
      <c r="M207" s="59"/>
    </row>
    <row r="208" spans="1:13" ht="14.25" x14ac:dyDescent="0.45">
      <c r="A208" s="59"/>
      <c r="B208" s="49" t="s">
        <v>14</v>
      </c>
      <c r="C208" s="27" t="s">
        <v>10</v>
      </c>
      <c r="D208" s="36" t="s">
        <v>225</v>
      </c>
      <c r="E208" s="8"/>
      <c r="F208" s="51">
        <v>0.25</v>
      </c>
      <c r="G208" s="4"/>
      <c r="H208" s="4"/>
      <c r="I208" s="14"/>
      <c r="J208" s="14"/>
      <c r="K208" s="25"/>
      <c r="L208" s="25"/>
      <c r="M208" s="59"/>
    </row>
    <row r="209" spans="1:13" ht="14.25" x14ac:dyDescent="0.45">
      <c r="A209" s="59"/>
      <c r="B209" s="62"/>
      <c r="C209" s="52"/>
      <c r="D209" s="104" t="s">
        <v>217</v>
      </c>
      <c r="E209" s="8"/>
      <c r="F209" s="116"/>
      <c r="G209" s="4"/>
      <c r="H209" s="4"/>
      <c r="I209" s="14"/>
      <c r="J209" s="14"/>
      <c r="K209" s="25"/>
      <c r="L209" s="25"/>
      <c r="M209" s="59"/>
    </row>
    <row r="210" spans="1:13" ht="14.25" x14ac:dyDescent="0.45">
      <c r="A210" s="59"/>
      <c r="B210" s="49" t="s">
        <v>14</v>
      </c>
      <c r="C210" s="30" t="s">
        <v>10</v>
      </c>
      <c r="D210" s="38" t="s">
        <v>226</v>
      </c>
      <c r="E210" s="8"/>
      <c r="F210" s="51">
        <v>0.25</v>
      </c>
      <c r="G210" s="4"/>
      <c r="H210" s="4"/>
      <c r="I210" s="14"/>
      <c r="J210" s="14"/>
      <c r="K210" s="25"/>
      <c r="L210" s="25"/>
      <c r="M210" s="59"/>
    </row>
    <row r="211" spans="1:13" ht="14.25" x14ac:dyDescent="0.45">
      <c r="A211" s="59"/>
      <c r="B211" s="62"/>
      <c r="C211" s="52"/>
      <c r="D211" s="104" t="s">
        <v>204</v>
      </c>
      <c r="E211" s="8"/>
      <c r="F211" s="116"/>
      <c r="G211" s="4"/>
      <c r="H211" s="4"/>
      <c r="I211" s="14"/>
      <c r="J211" s="14"/>
      <c r="K211" s="25"/>
      <c r="L211" s="25"/>
      <c r="M211" s="59"/>
    </row>
    <row r="212" spans="1:13" ht="14.25" x14ac:dyDescent="0.45">
      <c r="A212" s="59"/>
      <c r="B212" s="49" t="s">
        <v>14</v>
      </c>
      <c r="C212" s="30" t="s">
        <v>10</v>
      </c>
      <c r="D212" s="36" t="s">
        <v>227</v>
      </c>
      <c r="E212" s="8"/>
      <c r="F212" s="51">
        <v>0.25</v>
      </c>
      <c r="G212" s="4"/>
      <c r="H212" s="4"/>
      <c r="I212" s="14"/>
      <c r="J212" s="14"/>
      <c r="K212" s="25"/>
      <c r="L212" s="25"/>
      <c r="M212" s="59"/>
    </row>
    <row r="213" spans="1:13" ht="14.25" x14ac:dyDescent="0.45">
      <c r="A213" s="59"/>
      <c r="B213" s="62"/>
      <c r="C213" s="52"/>
      <c r="D213" s="104" t="s">
        <v>204</v>
      </c>
      <c r="E213" s="8"/>
      <c r="F213" s="116"/>
      <c r="G213" s="4"/>
      <c r="H213" s="4"/>
      <c r="I213" s="14"/>
      <c r="J213" s="14"/>
      <c r="K213" s="25"/>
      <c r="L213" s="25"/>
      <c r="M213" s="59"/>
    </row>
    <row r="214" spans="1:13" ht="14.25" x14ac:dyDescent="0.45">
      <c r="A214" s="59"/>
      <c r="B214" s="49" t="s">
        <v>14</v>
      </c>
      <c r="C214" s="30" t="s">
        <v>10</v>
      </c>
      <c r="D214" s="38" t="s">
        <v>228</v>
      </c>
      <c r="E214" s="8"/>
      <c r="F214" s="51">
        <v>0.25</v>
      </c>
      <c r="G214" s="4"/>
      <c r="H214" s="4"/>
      <c r="I214" s="14"/>
      <c r="J214" s="14"/>
      <c r="K214" s="25"/>
      <c r="L214" s="25"/>
      <c r="M214" s="59"/>
    </row>
    <row r="215" spans="1:13" ht="14.25" x14ac:dyDescent="0.45">
      <c r="A215" s="59"/>
      <c r="B215" s="62"/>
      <c r="C215" s="52"/>
      <c r="D215" s="104" t="s">
        <v>204</v>
      </c>
      <c r="E215" s="8"/>
      <c r="F215" s="116"/>
      <c r="G215" s="4"/>
      <c r="H215" s="4"/>
      <c r="I215" s="14"/>
      <c r="J215" s="14"/>
      <c r="K215" s="25"/>
      <c r="L215" s="25"/>
      <c r="M215" s="59"/>
    </row>
    <row r="216" spans="1:13" ht="14.25" x14ac:dyDescent="0.45">
      <c r="A216" s="59"/>
      <c r="B216" s="49" t="s">
        <v>14</v>
      </c>
      <c r="C216" s="30" t="s">
        <v>10</v>
      </c>
      <c r="D216" s="36" t="s">
        <v>229</v>
      </c>
      <c r="E216" s="8"/>
      <c r="F216" s="51">
        <v>0.25</v>
      </c>
      <c r="G216" s="4"/>
      <c r="H216" s="4"/>
      <c r="I216" s="14"/>
      <c r="J216" s="14"/>
      <c r="K216" s="25"/>
      <c r="L216" s="25"/>
      <c r="M216" s="59"/>
    </row>
    <row r="217" spans="1:13" ht="14.25" x14ac:dyDescent="0.45">
      <c r="A217" s="59"/>
      <c r="B217" s="62"/>
      <c r="C217" s="52"/>
      <c r="D217" s="104" t="s">
        <v>230</v>
      </c>
      <c r="E217" s="8"/>
      <c r="F217" s="116"/>
      <c r="G217" s="4"/>
      <c r="H217" s="4"/>
      <c r="I217" s="14"/>
      <c r="J217" s="14"/>
      <c r="K217" s="25"/>
      <c r="L217" s="25"/>
      <c r="M217" s="59"/>
    </row>
    <row r="218" spans="1:13" ht="14.25" x14ac:dyDescent="0.45">
      <c r="A218" s="59"/>
      <c r="B218" s="49" t="s">
        <v>14</v>
      </c>
      <c r="C218" s="30" t="s">
        <v>10</v>
      </c>
      <c r="D218" s="38" t="s">
        <v>231</v>
      </c>
      <c r="E218" s="8"/>
      <c r="F218" s="51">
        <v>0.25</v>
      </c>
      <c r="G218" s="4"/>
      <c r="H218" s="4"/>
      <c r="I218" s="14"/>
      <c r="J218" s="14"/>
      <c r="K218" s="25"/>
      <c r="L218" s="25"/>
      <c r="M218" s="59"/>
    </row>
    <row r="219" spans="1:13" ht="14.25" x14ac:dyDescent="0.45">
      <c r="A219" s="59"/>
      <c r="B219" s="62"/>
      <c r="C219" s="52"/>
      <c r="D219" s="104" t="s">
        <v>232</v>
      </c>
      <c r="E219" s="8"/>
      <c r="F219" s="116"/>
      <c r="G219" s="4"/>
      <c r="H219" s="4"/>
      <c r="I219" s="14"/>
      <c r="J219" s="14"/>
      <c r="K219" s="25"/>
      <c r="L219" s="25"/>
      <c r="M219" s="59"/>
    </row>
    <row r="220" spans="1:13" ht="14.25" x14ac:dyDescent="0.45">
      <c r="A220" s="59"/>
      <c r="B220" s="62"/>
      <c r="C220" s="52"/>
      <c r="D220" s="104" t="s">
        <v>233</v>
      </c>
      <c r="E220" s="8"/>
      <c r="F220" s="116"/>
      <c r="G220" s="4"/>
      <c r="H220" s="4"/>
      <c r="I220" s="14"/>
      <c r="J220" s="14"/>
      <c r="K220" s="25"/>
      <c r="L220" s="25"/>
      <c r="M220" s="59"/>
    </row>
    <row r="221" spans="1:13" ht="15" customHeight="1" x14ac:dyDescent="0.45">
      <c r="A221" s="59"/>
      <c r="B221" s="50" t="s">
        <v>14</v>
      </c>
      <c r="C221" s="30" t="s">
        <v>10</v>
      </c>
      <c r="D221" s="4" t="s">
        <v>234</v>
      </c>
      <c r="E221" s="8"/>
      <c r="F221" s="51">
        <v>0.5</v>
      </c>
      <c r="G221" s="4"/>
      <c r="H221" s="4"/>
      <c r="I221" s="14"/>
      <c r="J221" s="14"/>
      <c r="K221" s="25"/>
      <c r="L221" s="25"/>
      <c r="M221" s="59"/>
    </row>
    <row r="222" spans="1:13" ht="14.25" x14ac:dyDescent="0.45">
      <c r="A222" s="59"/>
      <c r="B222" s="62"/>
      <c r="C222" s="52"/>
      <c r="D222" s="104" t="s">
        <v>235</v>
      </c>
      <c r="E222" s="8"/>
      <c r="F222" s="116"/>
      <c r="G222" s="4"/>
      <c r="H222" s="4"/>
      <c r="I222" s="14"/>
      <c r="J222" s="14"/>
      <c r="K222" s="25"/>
      <c r="L222" s="25"/>
      <c r="M222" s="59"/>
    </row>
    <row r="223" spans="1:13" ht="14.25" x14ac:dyDescent="0.45">
      <c r="A223" s="59"/>
      <c r="B223" s="62"/>
      <c r="C223" s="52"/>
      <c r="D223" s="104" t="s">
        <v>236</v>
      </c>
      <c r="E223" s="8"/>
      <c r="F223" s="116"/>
      <c r="G223" s="4"/>
      <c r="H223" s="4"/>
      <c r="I223" s="14"/>
      <c r="J223" s="14"/>
      <c r="K223" s="25"/>
      <c r="L223" s="25"/>
      <c r="M223" s="59"/>
    </row>
    <row r="224" spans="1:13" ht="14.25" x14ac:dyDescent="0.45">
      <c r="A224" s="59"/>
      <c r="B224" s="50" t="s">
        <v>14</v>
      </c>
      <c r="C224" s="30" t="s">
        <v>10</v>
      </c>
      <c r="D224" s="38" t="s">
        <v>237</v>
      </c>
      <c r="E224" s="8"/>
      <c r="F224" s="51">
        <v>0.5</v>
      </c>
      <c r="G224" s="4"/>
      <c r="H224" s="4"/>
      <c r="I224" s="14"/>
      <c r="J224" s="14"/>
      <c r="K224" s="25"/>
      <c r="L224" s="25"/>
      <c r="M224" s="59"/>
    </row>
    <row r="225" spans="1:13" ht="14.25" x14ac:dyDescent="0.45">
      <c r="A225" s="59"/>
      <c r="B225" s="62"/>
      <c r="C225" s="52"/>
      <c r="D225" s="104" t="s">
        <v>238</v>
      </c>
      <c r="E225" s="8"/>
      <c r="F225" s="116"/>
      <c r="G225" s="4"/>
      <c r="H225" s="4"/>
      <c r="I225" s="14"/>
      <c r="J225" s="14"/>
      <c r="K225" s="25"/>
      <c r="L225" s="25"/>
      <c r="M225" s="59"/>
    </row>
    <row r="226" spans="1:13" ht="14.25" x14ac:dyDescent="0.45">
      <c r="A226" s="59"/>
      <c r="B226" s="62"/>
      <c r="C226" s="52"/>
      <c r="D226" s="104" t="s">
        <v>239</v>
      </c>
      <c r="E226" s="8"/>
      <c r="F226" s="116"/>
      <c r="G226" s="4"/>
      <c r="H226" s="4"/>
      <c r="I226" s="14"/>
      <c r="J226" s="14"/>
      <c r="K226" s="25"/>
      <c r="L226" s="25"/>
      <c r="M226" s="59"/>
    </row>
    <row r="227" spans="1:13" ht="14.25" x14ac:dyDescent="0.45">
      <c r="A227" s="59"/>
      <c r="B227" s="62"/>
      <c r="C227" s="52"/>
      <c r="D227" s="104" t="s">
        <v>240</v>
      </c>
      <c r="E227" s="8"/>
      <c r="F227" s="116"/>
      <c r="G227" s="4"/>
      <c r="H227" s="4"/>
      <c r="I227" s="14"/>
      <c r="J227" s="14"/>
      <c r="K227" s="25"/>
      <c r="L227" s="25"/>
      <c r="M227" s="59"/>
    </row>
    <row r="228" spans="1:13" ht="14.25" x14ac:dyDescent="0.45">
      <c r="A228" s="59"/>
      <c r="B228" s="62"/>
      <c r="C228" s="52"/>
      <c r="D228" s="104" t="s">
        <v>241</v>
      </c>
      <c r="E228" s="8"/>
      <c r="F228" s="116"/>
      <c r="G228" s="4"/>
      <c r="H228" s="4"/>
      <c r="I228" s="14"/>
      <c r="J228" s="14"/>
      <c r="K228" s="25"/>
      <c r="L228" s="25"/>
      <c r="M228" s="59"/>
    </row>
    <row r="229" spans="1:13" ht="14.25" x14ac:dyDescent="0.45">
      <c r="A229" s="59"/>
      <c r="B229" s="62"/>
      <c r="C229" s="52"/>
      <c r="D229" s="104" t="s">
        <v>242</v>
      </c>
      <c r="E229" s="8"/>
      <c r="F229" s="116"/>
      <c r="G229" s="4"/>
      <c r="H229" s="4"/>
      <c r="I229" s="14"/>
      <c r="J229" s="14"/>
      <c r="K229" s="25"/>
      <c r="L229" s="25"/>
      <c r="M229" s="59"/>
    </row>
    <row r="230" spans="1:13" ht="14.25" x14ac:dyDescent="0.45">
      <c r="A230" s="59"/>
      <c r="B230" s="50" t="s">
        <v>14</v>
      </c>
      <c r="C230" s="30" t="s">
        <v>10</v>
      </c>
      <c r="D230" s="36" t="s">
        <v>243</v>
      </c>
      <c r="E230" s="8"/>
      <c r="F230" s="51">
        <v>0.25</v>
      </c>
      <c r="G230" s="4"/>
      <c r="H230" s="4"/>
      <c r="I230" s="14"/>
      <c r="J230" s="14"/>
      <c r="K230" s="25"/>
      <c r="L230" s="25"/>
      <c r="M230" s="59"/>
    </row>
    <row r="231" spans="1:13" ht="14.25" x14ac:dyDescent="0.45">
      <c r="A231" s="59"/>
      <c r="B231" s="62"/>
      <c r="C231" s="52"/>
      <c r="D231" s="104" t="s">
        <v>244</v>
      </c>
      <c r="E231" s="8"/>
      <c r="F231" s="116"/>
      <c r="G231" s="4"/>
      <c r="H231" s="4"/>
      <c r="I231" s="14"/>
      <c r="J231" s="14"/>
      <c r="K231" s="25"/>
      <c r="L231" s="25"/>
      <c r="M231" s="59"/>
    </row>
    <row r="232" spans="1:13" ht="14.25" x14ac:dyDescent="0.45">
      <c r="A232" s="59"/>
      <c r="B232" s="62"/>
      <c r="C232" s="52"/>
      <c r="D232" s="104" t="s">
        <v>245</v>
      </c>
      <c r="E232" s="8"/>
      <c r="F232" s="116"/>
      <c r="G232" s="4"/>
      <c r="H232" s="4"/>
      <c r="I232" s="14"/>
      <c r="J232" s="14"/>
      <c r="K232" s="25"/>
      <c r="L232" s="25"/>
      <c r="M232" s="59"/>
    </row>
    <row r="233" spans="1:13" ht="14.25" x14ac:dyDescent="0.45">
      <c r="A233" s="59"/>
      <c r="B233" s="50" t="s">
        <v>14</v>
      </c>
      <c r="C233" s="30" t="s">
        <v>10</v>
      </c>
      <c r="D233" s="38" t="s">
        <v>246</v>
      </c>
      <c r="E233" s="8"/>
      <c r="F233" s="51">
        <v>0.25</v>
      </c>
      <c r="G233" s="4"/>
      <c r="H233" s="4"/>
      <c r="I233" s="14"/>
      <c r="J233" s="14"/>
      <c r="K233" s="25"/>
      <c r="L233" s="25"/>
      <c r="M233" s="59"/>
    </row>
    <row r="234" spans="1:13" ht="14.25" x14ac:dyDescent="0.45">
      <c r="A234" s="59"/>
      <c r="B234" s="62"/>
      <c r="C234" s="52"/>
      <c r="D234" s="104" t="s">
        <v>204</v>
      </c>
      <c r="E234" s="8"/>
      <c r="F234" s="116"/>
      <c r="G234" s="4"/>
      <c r="H234" s="4"/>
      <c r="I234" s="14"/>
      <c r="J234" s="14"/>
      <c r="K234" s="25"/>
      <c r="L234" s="25"/>
      <c r="M234" s="59"/>
    </row>
    <row r="235" spans="1:13" ht="14.25" x14ac:dyDescent="0.45">
      <c r="A235" s="59"/>
      <c r="B235" s="50" t="s">
        <v>12</v>
      </c>
      <c r="C235" s="27" t="s">
        <v>8</v>
      </c>
      <c r="D235" s="35" t="s">
        <v>247</v>
      </c>
      <c r="E235" s="8"/>
      <c r="F235" s="51">
        <v>0.75</v>
      </c>
      <c r="G235" s="4"/>
      <c r="H235" s="4"/>
      <c r="I235" s="14"/>
      <c r="J235" s="14"/>
      <c r="K235" s="25"/>
      <c r="L235" s="25"/>
      <c r="M235" s="59"/>
    </row>
    <row r="236" spans="1:13" ht="14.25" x14ac:dyDescent="0.45">
      <c r="A236" s="59"/>
      <c r="B236" s="50" t="s">
        <v>14</v>
      </c>
      <c r="C236" s="27" t="s">
        <v>10</v>
      </c>
      <c r="D236" s="35" t="s">
        <v>248</v>
      </c>
      <c r="E236" s="8"/>
      <c r="F236" s="51">
        <v>1</v>
      </c>
      <c r="G236" s="4"/>
      <c r="H236" s="4"/>
      <c r="I236" s="14"/>
      <c r="J236" s="14"/>
      <c r="K236" s="25"/>
      <c r="L236" s="25"/>
      <c r="M236" s="59"/>
    </row>
    <row r="237" spans="1:13" ht="14.25" x14ac:dyDescent="0.45">
      <c r="A237" s="59"/>
      <c r="B237" s="10"/>
      <c r="C237" s="10"/>
      <c r="D237" s="11" t="s">
        <v>249</v>
      </c>
      <c r="E237" s="8"/>
      <c r="F237" s="116"/>
      <c r="G237" s="4"/>
      <c r="H237" s="4"/>
      <c r="I237" s="14"/>
      <c r="J237" s="14"/>
      <c r="K237" s="25"/>
      <c r="L237" s="25"/>
      <c r="M237" s="59"/>
    </row>
    <row r="238" spans="1:13" ht="14.25" x14ac:dyDescent="0.45">
      <c r="A238" s="59"/>
      <c r="B238" s="50" t="s">
        <v>14</v>
      </c>
      <c r="C238" s="27" t="s">
        <v>10</v>
      </c>
      <c r="D238" s="35" t="s">
        <v>250</v>
      </c>
      <c r="E238" s="8"/>
      <c r="F238" s="51">
        <v>0.25</v>
      </c>
      <c r="G238" s="4"/>
      <c r="H238" s="4"/>
      <c r="I238" s="14"/>
      <c r="J238" s="14"/>
      <c r="K238" s="25"/>
      <c r="L238" s="25"/>
      <c r="M238" s="59"/>
    </row>
    <row r="239" spans="1:13" ht="14.25" x14ac:dyDescent="0.45">
      <c r="A239" s="59"/>
      <c r="B239" s="50" t="s">
        <v>12</v>
      </c>
      <c r="C239" s="27" t="s">
        <v>8</v>
      </c>
      <c r="D239" s="35" t="s">
        <v>251</v>
      </c>
      <c r="E239" s="8"/>
      <c r="F239" s="51">
        <v>0.5</v>
      </c>
      <c r="G239" s="4"/>
      <c r="H239" s="4"/>
      <c r="I239" s="14"/>
      <c r="J239" s="14"/>
      <c r="K239" s="25"/>
      <c r="L239" s="25"/>
      <c r="M239" s="59"/>
    </row>
    <row r="240" spans="1:13" ht="14.25" x14ac:dyDescent="0.45">
      <c r="A240" s="59"/>
      <c r="B240" s="50" t="s">
        <v>14</v>
      </c>
      <c r="C240" s="27" t="s">
        <v>10</v>
      </c>
      <c r="D240" s="35" t="s">
        <v>252</v>
      </c>
      <c r="E240" s="8"/>
      <c r="F240" s="51">
        <v>1</v>
      </c>
      <c r="G240" s="4"/>
      <c r="H240" s="4"/>
      <c r="I240" s="14"/>
      <c r="J240" s="14"/>
      <c r="K240" s="25"/>
      <c r="L240" s="25"/>
      <c r="M240" s="59"/>
    </row>
    <row r="241" spans="1:853" ht="14.25" x14ac:dyDescent="0.45">
      <c r="A241" s="59"/>
      <c r="B241" s="10"/>
      <c r="C241" s="10"/>
      <c r="D241" s="11" t="s">
        <v>253</v>
      </c>
      <c r="E241" s="8"/>
      <c r="F241" s="116"/>
      <c r="G241" s="4"/>
      <c r="H241" s="4"/>
      <c r="I241" s="14"/>
      <c r="J241" s="14"/>
      <c r="K241" s="25"/>
      <c r="L241" s="25"/>
      <c r="M241" s="59"/>
    </row>
    <row r="242" spans="1:853" ht="14.25" x14ac:dyDescent="0.45">
      <c r="A242" s="59"/>
      <c r="B242" s="10"/>
      <c r="C242" s="10"/>
      <c r="D242" s="11" t="s">
        <v>254</v>
      </c>
      <c r="E242" s="8"/>
      <c r="F242" s="116"/>
      <c r="G242" s="4"/>
      <c r="H242" s="4"/>
      <c r="I242" s="14"/>
      <c r="J242" s="14"/>
      <c r="K242" s="25"/>
      <c r="L242" s="25"/>
      <c r="M242" s="59"/>
    </row>
    <row r="243" spans="1:853" ht="14.25" x14ac:dyDescent="0.45">
      <c r="A243" s="59"/>
      <c r="B243" s="10"/>
      <c r="C243" s="10"/>
      <c r="D243" s="11" t="s">
        <v>255</v>
      </c>
      <c r="E243" s="8"/>
      <c r="F243" s="116"/>
      <c r="G243" s="4"/>
      <c r="H243" s="4"/>
      <c r="I243" s="14"/>
      <c r="J243" s="14"/>
      <c r="K243" s="25"/>
      <c r="L243" s="25"/>
      <c r="M243" s="59"/>
    </row>
    <row r="244" spans="1:853" ht="14.25" x14ac:dyDescent="0.45">
      <c r="A244" s="59"/>
      <c r="B244" s="10"/>
      <c r="C244" s="10"/>
      <c r="D244" s="11" t="s">
        <v>256</v>
      </c>
      <c r="E244" s="8"/>
      <c r="F244" s="116"/>
      <c r="G244" s="4"/>
      <c r="H244" s="4"/>
      <c r="I244" s="14"/>
      <c r="J244" s="14"/>
      <c r="K244" s="25"/>
      <c r="L244" s="25"/>
      <c r="M244" s="59"/>
    </row>
    <row r="245" spans="1:853" ht="14.25" x14ac:dyDescent="0.45">
      <c r="A245" s="59"/>
      <c r="B245" s="10"/>
      <c r="C245" s="10"/>
      <c r="D245" s="11" t="s">
        <v>257</v>
      </c>
      <c r="E245" s="8"/>
      <c r="F245" s="116"/>
      <c r="G245" s="4"/>
      <c r="H245" s="4"/>
      <c r="I245" s="14"/>
      <c r="J245" s="14"/>
      <c r="K245" s="25"/>
      <c r="L245" s="25"/>
      <c r="M245" s="59"/>
    </row>
    <row r="246" spans="1:853" ht="14.25" x14ac:dyDescent="0.45">
      <c r="A246" s="59"/>
      <c r="B246" s="10"/>
      <c r="C246" s="10"/>
      <c r="D246" s="11" t="s">
        <v>258</v>
      </c>
      <c r="E246" s="8"/>
      <c r="F246" s="116"/>
      <c r="G246" s="4"/>
      <c r="H246" s="4"/>
      <c r="I246" s="14"/>
      <c r="J246" s="14"/>
      <c r="K246" s="25"/>
      <c r="L246" s="25"/>
      <c r="M246" s="59"/>
    </row>
    <row r="247" spans="1:853" ht="14.25" x14ac:dyDescent="0.45">
      <c r="A247" s="59"/>
      <c r="B247" s="10"/>
      <c r="C247" s="10"/>
      <c r="D247" s="11" t="s">
        <v>259</v>
      </c>
      <c r="E247" s="8"/>
      <c r="F247" s="116"/>
      <c r="G247" s="4"/>
      <c r="H247" s="4"/>
      <c r="I247" s="14"/>
      <c r="J247" s="14"/>
      <c r="K247" s="25"/>
      <c r="L247" s="25"/>
      <c r="M247" s="59"/>
    </row>
    <row r="248" spans="1:853" ht="14.25" x14ac:dyDescent="0.45">
      <c r="A248" s="59"/>
      <c r="B248" s="10"/>
      <c r="C248" s="10"/>
      <c r="D248" s="11" t="s">
        <v>260</v>
      </c>
      <c r="E248" s="8"/>
      <c r="F248" s="116"/>
      <c r="G248" s="4"/>
      <c r="H248" s="4"/>
      <c r="I248" s="14"/>
      <c r="J248" s="14"/>
      <c r="K248" s="25"/>
      <c r="L248" s="25"/>
      <c r="M248" s="59"/>
    </row>
    <row r="249" spans="1:853" ht="14.25" x14ac:dyDescent="0.45">
      <c r="A249" s="59"/>
      <c r="B249" s="10"/>
      <c r="C249" s="10"/>
      <c r="D249" s="11" t="s">
        <v>261</v>
      </c>
      <c r="E249" s="8"/>
      <c r="F249" s="116"/>
      <c r="G249" s="4"/>
      <c r="H249" s="4"/>
      <c r="I249" s="14"/>
      <c r="J249" s="14"/>
      <c r="K249" s="25"/>
      <c r="L249" s="25"/>
      <c r="M249" s="59"/>
    </row>
    <row r="250" spans="1:853" ht="14.25" x14ac:dyDescent="0.45">
      <c r="A250" s="59"/>
      <c r="B250" s="50" t="s">
        <v>12</v>
      </c>
      <c r="C250" s="27" t="s">
        <v>8</v>
      </c>
      <c r="D250" s="35" t="s">
        <v>262</v>
      </c>
      <c r="E250" s="8"/>
      <c r="F250" s="51">
        <v>0.25</v>
      </c>
      <c r="G250" s="4"/>
      <c r="H250" s="4"/>
      <c r="I250" s="14"/>
      <c r="J250" s="14"/>
      <c r="K250" s="25"/>
      <c r="L250" s="25"/>
      <c r="M250" s="59"/>
    </row>
    <row r="251" spans="1:853" ht="14.25" x14ac:dyDescent="0.45">
      <c r="A251" s="59"/>
      <c r="B251" s="50" t="s">
        <v>14</v>
      </c>
      <c r="C251" s="27" t="s">
        <v>10</v>
      </c>
      <c r="D251" s="35" t="s">
        <v>263</v>
      </c>
      <c r="E251" s="8"/>
      <c r="F251" s="51">
        <v>1</v>
      </c>
      <c r="G251" s="4"/>
      <c r="H251" s="4"/>
      <c r="I251" s="14"/>
      <c r="J251" s="14"/>
      <c r="K251" s="25"/>
      <c r="L251" s="25"/>
      <c r="M251" s="59"/>
    </row>
    <row r="252" spans="1:853" s="4" customFormat="1" ht="14.25" x14ac:dyDescent="0.45">
      <c r="A252" s="59"/>
      <c r="B252" s="65"/>
      <c r="C252" s="64"/>
      <c r="D252" s="105" t="s">
        <v>264</v>
      </c>
      <c r="E252" s="8"/>
      <c r="F252" s="116"/>
      <c r="I252" s="14"/>
      <c r="J252" s="14"/>
      <c r="K252" s="25"/>
      <c r="L252" s="25"/>
      <c r="M252" s="5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  <c r="QR252" s="29"/>
      <c r="QS252" s="29"/>
      <c r="QT252" s="29"/>
      <c r="QU252" s="29"/>
      <c r="QV252" s="29"/>
      <c r="QW252" s="29"/>
      <c r="QX252" s="29"/>
      <c r="QY252" s="29"/>
      <c r="QZ252" s="29"/>
      <c r="RA252" s="29"/>
      <c r="RB252" s="29"/>
      <c r="RC252" s="29"/>
      <c r="RD252" s="29"/>
      <c r="RE252" s="29"/>
      <c r="RF252" s="29"/>
      <c r="RG252" s="29"/>
      <c r="RH252" s="29"/>
      <c r="RI252" s="29"/>
      <c r="RJ252" s="29"/>
      <c r="RK252" s="29"/>
      <c r="RL252" s="29"/>
      <c r="RM252" s="29"/>
      <c r="RN252" s="29"/>
      <c r="RO252" s="29"/>
      <c r="RP252" s="29"/>
      <c r="RQ252" s="29"/>
      <c r="RR252" s="29"/>
      <c r="RS252" s="29"/>
      <c r="RT252" s="29"/>
      <c r="RU252" s="29"/>
      <c r="RV252" s="29"/>
      <c r="RW252" s="29"/>
      <c r="RX252" s="29"/>
      <c r="RY252" s="29"/>
      <c r="RZ252" s="29"/>
      <c r="SA252" s="29"/>
      <c r="SB252" s="29"/>
      <c r="SC252" s="29"/>
      <c r="SD252" s="29"/>
      <c r="SE252" s="29"/>
      <c r="SF252" s="29"/>
      <c r="SG252" s="29"/>
      <c r="SH252" s="29"/>
      <c r="SI252" s="29"/>
      <c r="SJ252" s="29"/>
      <c r="SK252" s="29"/>
      <c r="SL252" s="29"/>
      <c r="SM252" s="29"/>
      <c r="SN252" s="29"/>
      <c r="SO252" s="29"/>
      <c r="SP252" s="29"/>
      <c r="SQ252" s="29"/>
      <c r="SR252" s="29"/>
      <c r="SS252" s="29"/>
      <c r="ST252" s="29"/>
      <c r="SU252" s="29"/>
      <c r="SV252" s="29"/>
      <c r="SW252" s="29"/>
      <c r="SX252" s="29"/>
      <c r="SY252" s="29"/>
      <c r="SZ252" s="29"/>
      <c r="TA252" s="29"/>
      <c r="TB252" s="29"/>
      <c r="TC252" s="29"/>
      <c r="TD252" s="29"/>
      <c r="TE252" s="29"/>
      <c r="TF252" s="29"/>
      <c r="TG252" s="29"/>
      <c r="TH252" s="29"/>
      <c r="TI252" s="29"/>
      <c r="TJ252" s="29"/>
      <c r="TK252" s="29"/>
      <c r="TL252" s="29"/>
      <c r="TM252" s="29"/>
      <c r="TN252" s="29"/>
      <c r="TO252" s="29"/>
      <c r="TP252" s="29"/>
      <c r="TQ252" s="29"/>
      <c r="TR252" s="29"/>
      <c r="TS252" s="29"/>
      <c r="TT252" s="29"/>
      <c r="TU252" s="29"/>
      <c r="TV252" s="29"/>
      <c r="TW252" s="29"/>
      <c r="TX252" s="29"/>
      <c r="TY252" s="29"/>
      <c r="TZ252" s="29"/>
      <c r="UA252" s="29"/>
      <c r="UB252" s="29"/>
      <c r="UC252" s="29"/>
      <c r="UD252" s="29"/>
      <c r="UE252" s="29"/>
      <c r="UF252" s="29"/>
      <c r="UG252" s="29"/>
      <c r="UH252" s="29"/>
      <c r="UI252" s="29"/>
      <c r="UJ252" s="29"/>
      <c r="UK252" s="29"/>
      <c r="UL252" s="29"/>
      <c r="UM252" s="29"/>
      <c r="UN252" s="29"/>
      <c r="UO252" s="29"/>
      <c r="UP252" s="29"/>
      <c r="UQ252" s="29"/>
      <c r="UR252" s="29"/>
      <c r="US252" s="29"/>
      <c r="UT252" s="29"/>
      <c r="UU252" s="29"/>
      <c r="UV252" s="29"/>
      <c r="UW252" s="29"/>
      <c r="UX252" s="29"/>
      <c r="UY252" s="29"/>
      <c r="UZ252" s="29"/>
      <c r="VA252" s="29"/>
      <c r="VB252" s="29"/>
      <c r="VC252" s="29"/>
      <c r="VD252" s="29"/>
      <c r="VE252" s="29"/>
      <c r="VF252" s="29"/>
      <c r="VG252" s="29"/>
      <c r="VH252" s="29"/>
      <c r="VI252" s="29"/>
      <c r="VJ252" s="29"/>
      <c r="VK252" s="29"/>
      <c r="VL252" s="29"/>
      <c r="VM252" s="29"/>
      <c r="VN252" s="29"/>
      <c r="VO252" s="29"/>
      <c r="VP252" s="29"/>
      <c r="VQ252" s="29"/>
      <c r="VR252" s="29"/>
      <c r="VS252" s="29"/>
      <c r="VT252" s="29"/>
      <c r="VU252" s="29"/>
      <c r="VV252" s="29"/>
      <c r="VW252" s="29"/>
      <c r="VX252" s="29"/>
      <c r="VY252" s="29"/>
      <c r="VZ252" s="29"/>
      <c r="WA252" s="29"/>
      <c r="WB252" s="29"/>
      <c r="WC252" s="29"/>
      <c r="WD252" s="29"/>
      <c r="WE252" s="29"/>
      <c r="WF252" s="29"/>
      <c r="WG252" s="29"/>
      <c r="WH252" s="29"/>
      <c r="WI252" s="29"/>
      <c r="WJ252" s="29"/>
      <c r="WK252" s="29"/>
      <c r="WL252" s="29"/>
      <c r="WM252" s="29"/>
      <c r="WN252" s="29"/>
      <c r="WO252" s="29"/>
      <c r="WP252" s="29"/>
      <c r="WQ252" s="29"/>
      <c r="WR252" s="29"/>
      <c r="WS252" s="29"/>
      <c r="WT252" s="29"/>
      <c r="WU252" s="29"/>
      <c r="WV252" s="29"/>
      <c r="WW252" s="29"/>
      <c r="WX252" s="29"/>
      <c r="WY252" s="29"/>
      <c r="WZ252" s="29"/>
      <c r="XA252" s="29"/>
      <c r="XB252" s="29"/>
      <c r="XC252" s="29"/>
      <c r="XD252" s="29"/>
      <c r="XE252" s="29"/>
      <c r="XF252" s="29"/>
      <c r="XG252" s="29"/>
      <c r="XH252" s="29"/>
      <c r="XI252" s="29"/>
      <c r="XJ252" s="29"/>
      <c r="XK252" s="29"/>
      <c r="XL252" s="29"/>
      <c r="XM252" s="29"/>
      <c r="XN252" s="29"/>
      <c r="XO252" s="29"/>
      <c r="XP252" s="29"/>
      <c r="XQ252" s="29"/>
      <c r="XR252" s="29"/>
      <c r="XS252" s="29"/>
      <c r="XT252" s="29"/>
      <c r="XU252" s="29"/>
      <c r="XV252" s="29"/>
      <c r="XW252" s="29"/>
      <c r="XX252" s="29"/>
      <c r="XY252" s="29"/>
      <c r="XZ252" s="29"/>
      <c r="YA252" s="29"/>
      <c r="YB252" s="29"/>
      <c r="YC252" s="29"/>
      <c r="YD252" s="29"/>
      <c r="YE252" s="29"/>
      <c r="YF252" s="29"/>
      <c r="YG252" s="29"/>
      <c r="YH252" s="29"/>
      <c r="YI252" s="29"/>
      <c r="YJ252" s="29"/>
      <c r="YK252" s="29"/>
      <c r="YL252" s="29"/>
      <c r="YM252" s="29"/>
      <c r="YN252" s="29"/>
      <c r="YO252" s="29"/>
      <c r="YP252" s="29"/>
      <c r="YQ252" s="29"/>
      <c r="YR252" s="29"/>
      <c r="YS252" s="29"/>
      <c r="YT252" s="29"/>
      <c r="YU252" s="29"/>
      <c r="YV252" s="29"/>
      <c r="YW252" s="29"/>
      <c r="YX252" s="29"/>
      <c r="YY252" s="29"/>
      <c r="YZ252" s="29"/>
      <c r="ZA252" s="29"/>
      <c r="ZB252" s="29"/>
      <c r="ZC252" s="29"/>
      <c r="ZD252" s="29"/>
      <c r="ZE252" s="29"/>
      <c r="ZF252" s="29"/>
      <c r="ZG252" s="29"/>
      <c r="ZH252" s="29"/>
      <c r="ZI252" s="29"/>
      <c r="ZJ252" s="29"/>
      <c r="ZK252" s="29"/>
      <c r="ZL252" s="29"/>
      <c r="ZM252" s="29"/>
      <c r="ZN252" s="29"/>
      <c r="ZO252" s="29"/>
      <c r="ZP252" s="29"/>
      <c r="ZQ252" s="29"/>
      <c r="ZR252" s="29"/>
      <c r="ZS252" s="29"/>
      <c r="ZT252" s="29"/>
      <c r="ZU252" s="29"/>
      <c r="ZV252" s="29"/>
      <c r="ZW252" s="29"/>
      <c r="ZX252" s="29"/>
      <c r="ZY252" s="29"/>
      <c r="ZZ252" s="29"/>
      <c r="AAA252" s="29"/>
      <c r="AAB252" s="29"/>
      <c r="AAC252" s="29"/>
      <c r="AAD252" s="29"/>
      <c r="AAE252" s="29"/>
      <c r="AAF252" s="29"/>
      <c r="AAG252" s="29"/>
      <c r="AAH252" s="29"/>
      <c r="AAI252" s="29"/>
      <c r="AAJ252" s="29"/>
      <c r="AAK252" s="29"/>
      <c r="AAL252" s="29"/>
      <c r="AAM252" s="29"/>
      <c r="AAN252" s="29"/>
      <c r="AAO252" s="29"/>
      <c r="AAP252" s="29"/>
      <c r="AAQ252" s="29"/>
      <c r="AAR252" s="29"/>
      <c r="AAS252" s="29"/>
      <c r="AAT252" s="29"/>
      <c r="AAU252" s="29"/>
      <c r="AAV252" s="29"/>
      <c r="AAW252" s="29"/>
      <c r="AAX252" s="29"/>
      <c r="AAY252" s="29"/>
      <c r="AAZ252" s="29"/>
      <c r="ABA252" s="29"/>
      <c r="ABB252" s="29"/>
      <c r="ABC252" s="29"/>
      <c r="ABD252" s="29"/>
      <c r="ABE252" s="29"/>
      <c r="ABF252" s="29"/>
      <c r="ABG252" s="29"/>
      <c r="ABH252" s="29"/>
      <c r="ABI252" s="29"/>
      <c r="ABJ252" s="29"/>
      <c r="ABK252" s="29"/>
      <c r="ABL252" s="29"/>
      <c r="ABM252" s="29"/>
      <c r="ABN252" s="29"/>
      <c r="ABO252" s="29"/>
      <c r="ABP252" s="29"/>
      <c r="ABQ252" s="29"/>
      <c r="ABR252" s="29"/>
      <c r="ABS252" s="29"/>
      <c r="ABT252" s="29"/>
      <c r="ABU252" s="29"/>
      <c r="ABV252" s="29"/>
      <c r="ABW252" s="29"/>
      <c r="ABX252" s="29"/>
      <c r="ABY252" s="29"/>
      <c r="ABZ252" s="29"/>
      <c r="ACA252" s="29"/>
      <c r="ACB252" s="29"/>
      <c r="ACC252" s="29"/>
      <c r="ACD252" s="29"/>
      <c r="ACE252" s="29"/>
      <c r="ACF252" s="29"/>
      <c r="ACG252" s="29"/>
      <c r="ACH252" s="29"/>
      <c r="ACI252" s="29"/>
      <c r="ACJ252" s="29"/>
      <c r="ACK252" s="29"/>
      <c r="ACL252" s="29"/>
      <c r="ACM252" s="29"/>
      <c r="ACN252" s="29"/>
      <c r="ACO252" s="29"/>
      <c r="ACP252" s="29"/>
      <c r="ACQ252" s="29"/>
      <c r="ACR252" s="29"/>
      <c r="ACS252" s="29"/>
      <c r="ACT252" s="29"/>
      <c r="ACU252" s="29"/>
      <c r="ACV252" s="29"/>
      <c r="ACW252" s="29"/>
      <c r="ACX252" s="29"/>
      <c r="ACY252" s="29"/>
      <c r="ACZ252" s="29"/>
      <c r="ADA252" s="29"/>
      <c r="ADB252" s="29"/>
      <c r="ADC252" s="29"/>
      <c r="ADD252" s="29"/>
      <c r="ADE252" s="29"/>
      <c r="ADF252" s="29"/>
      <c r="ADG252" s="29"/>
      <c r="ADH252" s="29"/>
      <c r="ADI252" s="29"/>
      <c r="ADJ252" s="29"/>
      <c r="ADK252" s="29"/>
      <c r="ADL252" s="29"/>
      <c r="ADM252" s="29"/>
      <c r="ADN252" s="29"/>
      <c r="ADO252" s="29"/>
      <c r="ADP252" s="29"/>
      <c r="ADQ252" s="29"/>
      <c r="ADR252" s="29"/>
      <c r="ADS252" s="29"/>
      <c r="ADT252" s="29"/>
      <c r="ADU252" s="29"/>
      <c r="ADV252" s="29"/>
      <c r="ADW252" s="29"/>
      <c r="ADX252" s="29"/>
      <c r="ADY252" s="29"/>
      <c r="ADZ252" s="29"/>
      <c r="AEA252" s="29"/>
      <c r="AEB252" s="29"/>
      <c r="AEC252" s="29"/>
      <c r="AED252" s="29"/>
      <c r="AEE252" s="29"/>
      <c r="AEF252" s="29"/>
      <c r="AEG252" s="29"/>
      <c r="AEH252" s="29"/>
      <c r="AEI252" s="29"/>
      <c r="AEJ252" s="29"/>
      <c r="AEK252" s="29"/>
      <c r="AEL252" s="29"/>
      <c r="AEM252" s="29"/>
      <c r="AEN252" s="29"/>
      <c r="AEO252" s="29"/>
      <c r="AEP252" s="29"/>
      <c r="AEQ252" s="29"/>
      <c r="AER252" s="29"/>
      <c r="AES252" s="29"/>
      <c r="AET252" s="29"/>
      <c r="AEU252" s="29"/>
      <c r="AEV252" s="29"/>
      <c r="AEW252" s="29"/>
      <c r="AEX252" s="29"/>
      <c r="AEY252" s="29"/>
      <c r="AEZ252" s="29"/>
      <c r="AFA252" s="29"/>
      <c r="AFB252" s="29"/>
      <c r="AFC252" s="29"/>
      <c r="AFD252" s="29"/>
      <c r="AFE252" s="29"/>
      <c r="AFF252" s="29"/>
      <c r="AFG252" s="29"/>
      <c r="AFH252" s="29"/>
      <c r="AFI252" s="29"/>
      <c r="AFJ252" s="29"/>
      <c r="AFK252" s="29"/>
      <c r="AFL252" s="29"/>
      <c r="AFM252" s="29"/>
      <c r="AFN252" s="29"/>
      <c r="AFO252" s="29"/>
      <c r="AFP252" s="29"/>
      <c r="AFQ252" s="29"/>
      <c r="AFR252" s="29"/>
      <c r="AFS252" s="29"/>
      <c r="AFT252" s="29"/>
      <c r="AFU252" s="29"/>
    </row>
    <row r="253" spans="1:853" s="4" customFormat="1" ht="14.25" x14ac:dyDescent="0.45">
      <c r="A253" s="59"/>
      <c r="B253" s="65"/>
      <c r="C253" s="64"/>
      <c r="D253" s="105" t="s">
        <v>265</v>
      </c>
      <c r="E253" s="8"/>
      <c r="F253" s="116"/>
      <c r="I253" s="14"/>
      <c r="J253" s="14"/>
      <c r="K253" s="25"/>
      <c r="L253" s="25"/>
      <c r="M253" s="5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  <c r="QR253" s="29"/>
      <c r="QS253" s="29"/>
      <c r="QT253" s="29"/>
      <c r="QU253" s="29"/>
      <c r="QV253" s="29"/>
      <c r="QW253" s="29"/>
      <c r="QX253" s="29"/>
      <c r="QY253" s="29"/>
      <c r="QZ253" s="29"/>
      <c r="RA253" s="29"/>
      <c r="RB253" s="29"/>
      <c r="RC253" s="29"/>
      <c r="RD253" s="29"/>
      <c r="RE253" s="29"/>
      <c r="RF253" s="29"/>
      <c r="RG253" s="29"/>
      <c r="RH253" s="29"/>
      <c r="RI253" s="29"/>
      <c r="RJ253" s="29"/>
      <c r="RK253" s="29"/>
      <c r="RL253" s="29"/>
      <c r="RM253" s="29"/>
      <c r="RN253" s="29"/>
      <c r="RO253" s="29"/>
      <c r="RP253" s="29"/>
      <c r="RQ253" s="29"/>
      <c r="RR253" s="29"/>
      <c r="RS253" s="29"/>
      <c r="RT253" s="29"/>
      <c r="RU253" s="29"/>
      <c r="RV253" s="29"/>
      <c r="RW253" s="29"/>
      <c r="RX253" s="29"/>
      <c r="RY253" s="29"/>
      <c r="RZ253" s="29"/>
      <c r="SA253" s="29"/>
      <c r="SB253" s="29"/>
      <c r="SC253" s="29"/>
      <c r="SD253" s="29"/>
      <c r="SE253" s="29"/>
      <c r="SF253" s="29"/>
      <c r="SG253" s="29"/>
      <c r="SH253" s="29"/>
      <c r="SI253" s="29"/>
      <c r="SJ253" s="29"/>
      <c r="SK253" s="29"/>
      <c r="SL253" s="29"/>
      <c r="SM253" s="29"/>
      <c r="SN253" s="29"/>
      <c r="SO253" s="29"/>
      <c r="SP253" s="29"/>
      <c r="SQ253" s="29"/>
      <c r="SR253" s="29"/>
      <c r="SS253" s="29"/>
      <c r="ST253" s="29"/>
      <c r="SU253" s="29"/>
      <c r="SV253" s="29"/>
      <c r="SW253" s="29"/>
      <c r="SX253" s="29"/>
      <c r="SY253" s="29"/>
      <c r="SZ253" s="29"/>
      <c r="TA253" s="29"/>
      <c r="TB253" s="29"/>
      <c r="TC253" s="29"/>
      <c r="TD253" s="29"/>
      <c r="TE253" s="29"/>
      <c r="TF253" s="29"/>
      <c r="TG253" s="29"/>
      <c r="TH253" s="29"/>
      <c r="TI253" s="29"/>
      <c r="TJ253" s="29"/>
      <c r="TK253" s="29"/>
      <c r="TL253" s="29"/>
      <c r="TM253" s="29"/>
      <c r="TN253" s="29"/>
      <c r="TO253" s="29"/>
      <c r="TP253" s="29"/>
      <c r="TQ253" s="29"/>
      <c r="TR253" s="29"/>
      <c r="TS253" s="29"/>
      <c r="TT253" s="29"/>
      <c r="TU253" s="29"/>
      <c r="TV253" s="29"/>
      <c r="TW253" s="29"/>
      <c r="TX253" s="29"/>
      <c r="TY253" s="29"/>
      <c r="TZ253" s="29"/>
      <c r="UA253" s="29"/>
      <c r="UB253" s="29"/>
      <c r="UC253" s="29"/>
      <c r="UD253" s="29"/>
      <c r="UE253" s="29"/>
      <c r="UF253" s="29"/>
      <c r="UG253" s="29"/>
      <c r="UH253" s="29"/>
      <c r="UI253" s="29"/>
      <c r="UJ253" s="29"/>
      <c r="UK253" s="29"/>
      <c r="UL253" s="29"/>
      <c r="UM253" s="29"/>
      <c r="UN253" s="29"/>
      <c r="UO253" s="29"/>
      <c r="UP253" s="29"/>
      <c r="UQ253" s="29"/>
      <c r="UR253" s="29"/>
      <c r="US253" s="29"/>
      <c r="UT253" s="29"/>
      <c r="UU253" s="29"/>
      <c r="UV253" s="29"/>
      <c r="UW253" s="29"/>
      <c r="UX253" s="29"/>
      <c r="UY253" s="29"/>
      <c r="UZ253" s="29"/>
      <c r="VA253" s="29"/>
      <c r="VB253" s="29"/>
      <c r="VC253" s="29"/>
      <c r="VD253" s="29"/>
      <c r="VE253" s="29"/>
      <c r="VF253" s="29"/>
      <c r="VG253" s="29"/>
      <c r="VH253" s="29"/>
      <c r="VI253" s="29"/>
      <c r="VJ253" s="29"/>
      <c r="VK253" s="29"/>
      <c r="VL253" s="29"/>
      <c r="VM253" s="29"/>
      <c r="VN253" s="29"/>
      <c r="VO253" s="29"/>
      <c r="VP253" s="29"/>
      <c r="VQ253" s="29"/>
      <c r="VR253" s="29"/>
      <c r="VS253" s="29"/>
      <c r="VT253" s="29"/>
      <c r="VU253" s="29"/>
      <c r="VV253" s="29"/>
      <c r="VW253" s="29"/>
      <c r="VX253" s="29"/>
      <c r="VY253" s="29"/>
      <c r="VZ253" s="29"/>
      <c r="WA253" s="29"/>
      <c r="WB253" s="29"/>
      <c r="WC253" s="29"/>
      <c r="WD253" s="29"/>
      <c r="WE253" s="29"/>
      <c r="WF253" s="29"/>
      <c r="WG253" s="29"/>
      <c r="WH253" s="29"/>
      <c r="WI253" s="29"/>
      <c r="WJ253" s="29"/>
      <c r="WK253" s="29"/>
      <c r="WL253" s="29"/>
      <c r="WM253" s="29"/>
      <c r="WN253" s="29"/>
      <c r="WO253" s="29"/>
      <c r="WP253" s="29"/>
      <c r="WQ253" s="29"/>
      <c r="WR253" s="29"/>
      <c r="WS253" s="29"/>
      <c r="WT253" s="29"/>
      <c r="WU253" s="29"/>
      <c r="WV253" s="29"/>
      <c r="WW253" s="29"/>
      <c r="WX253" s="29"/>
      <c r="WY253" s="29"/>
      <c r="WZ253" s="29"/>
      <c r="XA253" s="29"/>
      <c r="XB253" s="29"/>
      <c r="XC253" s="29"/>
      <c r="XD253" s="29"/>
      <c r="XE253" s="29"/>
      <c r="XF253" s="29"/>
      <c r="XG253" s="29"/>
      <c r="XH253" s="29"/>
      <c r="XI253" s="29"/>
      <c r="XJ253" s="29"/>
      <c r="XK253" s="29"/>
      <c r="XL253" s="29"/>
      <c r="XM253" s="29"/>
      <c r="XN253" s="29"/>
      <c r="XO253" s="29"/>
      <c r="XP253" s="29"/>
      <c r="XQ253" s="29"/>
      <c r="XR253" s="29"/>
      <c r="XS253" s="29"/>
      <c r="XT253" s="29"/>
      <c r="XU253" s="29"/>
      <c r="XV253" s="29"/>
      <c r="XW253" s="29"/>
      <c r="XX253" s="29"/>
      <c r="XY253" s="29"/>
      <c r="XZ253" s="29"/>
      <c r="YA253" s="29"/>
      <c r="YB253" s="29"/>
      <c r="YC253" s="29"/>
      <c r="YD253" s="29"/>
      <c r="YE253" s="29"/>
      <c r="YF253" s="29"/>
      <c r="YG253" s="29"/>
      <c r="YH253" s="29"/>
      <c r="YI253" s="29"/>
      <c r="YJ253" s="29"/>
      <c r="YK253" s="29"/>
      <c r="YL253" s="29"/>
      <c r="YM253" s="29"/>
      <c r="YN253" s="29"/>
      <c r="YO253" s="29"/>
      <c r="YP253" s="29"/>
      <c r="YQ253" s="29"/>
      <c r="YR253" s="29"/>
      <c r="YS253" s="29"/>
      <c r="YT253" s="29"/>
      <c r="YU253" s="29"/>
      <c r="YV253" s="29"/>
      <c r="YW253" s="29"/>
      <c r="YX253" s="29"/>
      <c r="YY253" s="29"/>
      <c r="YZ253" s="29"/>
      <c r="ZA253" s="29"/>
      <c r="ZB253" s="29"/>
      <c r="ZC253" s="29"/>
      <c r="ZD253" s="29"/>
      <c r="ZE253" s="29"/>
      <c r="ZF253" s="29"/>
      <c r="ZG253" s="29"/>
      <c r="ZH253" s="29"/>
      <c r="ZI253" s="29"/>
      <c r="ZJ253" s="29"/>
      <c r="ZK253" s="29"/>
      <c r="ZL253" s="29"/>
      <c r="ZM253" s="29"/>
      <c r="ZN253" s="29"/>
      <c r="ZO253" s="29"/>
      <c r="ZP253" s="29"/>
      <c r="ZQ253" s="29"/>
      <c r="ZR253" s="29"/>
      <c r="ZS253" s="29"/>
      <c r="ZT253" s="29"/>
      <c r="ZU253" s="29"/>
      <c r="ZV253" s="29"/>
      <c r="ZW253" s="29"/>
      <c r="ZX253" s="29"/>
      <c r="ZY253" s="29"/>
      <c r="ZZ253" s="29"/>
      <c r="AAA253" s="29"/>
      <c r="AAB253" s="29"/>
      <c r="AAC253" s="29"/>
      <c r="AAD253" s="29"/>
      <c r="AAE253" s="29"/>
      <c r="AAF253" s="29"/>
      <c r="AAG253" s="29"/>
      <c r="AAH253" s="29"/>
      <c r="AAI253" s="29"/>
      <c r="AAJ253" s="29"/>
      <c r="AAK253" s="29"/>
      <c r="AAL253" s="29"/>
      <c r="AAM253" s="29"/>
      <c r="AAN253" s="29"/>
      <c r="AAO253" s="29"/>
      <c r="AAP253" s="29"/>
      <c r="AAQ253" s="29"/>
      <c r="AAR253" s="29"/>
      <c r="AAS253" s="29"/>
      <c r="AAT253" s="29"/>
      <c r="AAU253" s="29"/>
      <c r="AAV253" s="29"/>
      <c r="AAW253" s="29"/>
      <c r="AAX253" s="29"/>
      <c r="AAY253" s="29"/>
      <c r="AAZ253" s="29"/>
      <c r="ABA253" s="29"/>
      <c r="ABB253" s="29"/>
      <c r="ABC253" s="29"/>
      <c r="ABD253" s="29"/>
      <c r="ABE253" s="29"/>
      <c r="ABF253" s="29"/>
      <c r="ABG253" s="29"/>
      <c r="ABH253" s="29"/>
      <c r="ABI253" s="29"/>
      <c r="ABJ253" s="29"/>
      <c r="ABK253" s="29"/>
      <c r="ABL253" s="29"/>
      <c r="ABM253" s="29"/>
      <c r="ABN253" s="29"/>
      <c r="ABO253" s="29"/>
      <c r="ABP253" s="29"/>
      <c r="ABQ253" s="29"/>
      <c r="ABR253" s="29"/>
      <c r="ABS253" s="29"/>
      <c r="ABT253" s="29"/>
      <c r="ABU253" s="29"/>
      <c r="ABV253" s="29"/>
      <c r="ABW253" s="29"/>
      <c r="ABX253" s="29"/>
      <c r="ABY253" s="29"/>
      <c r="ABZ253" s="29"/>
      <c r="ACA253" s="29"/>
      <c r="ACB253" s="29"/>
      <c r="ACC253" s="29"/>
      <c r="ACD253" s="29"/>
      <c r="ACE253" s="29"/>
      <c r="ACF253" s="29"/>
      <c r="ACG253" s="29"/>
      <c r="ACH253" s="29"/>
      <c r="ACI253" s="29"/>
      <c r="ACJ253" s="29"/>
      <c r="ACK253" s="29"/>
      <c r="ACL253" s="29"/>
      <c r="ACM253" s="29"/>
      <c r="ACN253" s="29"/>
      <c r="ACO253" s="29"/>
      <c r="ACP253" s="29"/>
      <c r="ACQ253" s="29"/>
      <c r="ACR253" s="29"/>
      <c r="ACS253" s="29"/>
      <c r="ACT253" s="29"/>
      <c r="ACU253" s="29"/>
      <c r="ACV253" s="29"/>
      <c r="ACW253" s="29"/>
      <c r="ACX253" s="29"/>
      <c r="ACY253" s="29"/>
      <c r="ACZ253" s="29"/>
      <c r="ADA253" s="29"/>
      <c r="ADB253" s="29"/>
      <c r="ADC253" s="29"/>
      <c r="ADD253" s="29"/>
      <c r="ADE253" s="29"/>
      <c r="ADF253" s="29"/>
      <c r="ADG253" s="29"/>
      <c r="ADH253" s="29"/>
      <c r="ADI253" s="29"/>
      <c r="ADJ253" s="29"/>
      <c r="ADK253" s="29"/>
      <c r="ADL253" s="29"/>
      <c r="ADM253" s="29"/>
      <c r="ADN253" s="29"/>
      <c r="ADO253" s="29"/>
      <c r="ADP253" s="29"/>
      <c r="ADQ253" s="29"/>
      <c r="ADR253" s="29"/>
      <c r="ADS253" s="29"/>
      <c r="ADT253" s="29"/>
      <c r="ADU253" s="29"/>
      <c r="ADV253" s="29"/>
      <c r="ADW253" s="29"/>
      <c r="ADX253" s="29"/>
      <c r="ADY253" s="29"/>
      <c r="ADZ253" s="29"/>
      <c r="AEA253" s="29"/>
      <c r="AEB253" s="29"/>
      <c r="AEC253" s="29"/>
      <c r="AED253" s="29"/>
      <c r="AEE253" s="29"/>
      <c r="AEF253" s="29"/>
      <c r="AEG253" s="29"/>
      <c r="AEH253" s="29"/>
      <c r="AEI253" s="29"/>
      <c r="AEJ253" s="29"/>
      <c r="AEK253" s="29"/>
      <c r="AEL253" s="29"/>
      <c r="AEM253" s="29"/>
      <c r="AEN253" s="29"/>
      <c r="AEO253" s="29"/>
      <c r="AEP253" s="29"/>
      <c r="AEQ253" s="29"/>
      <c r="AER253" s="29"/>
      <c r="AES253" s="29"/>
      <c r="AET253" s="29"/>
      <c r="AEU253" s="29"/>
      <c r="AEV253" s="29"/>
      <c r="AEW253" s="29"/>
      <c r="AEX253" s="29"/>
      <c r="AEY253" s="29"/>
      <c r="AEZ253" s="29"/>
      <c r="AFA253" s="29"/>
      <c r="AFB253" s="29"/>
      <c r="AFC253" s="29"/>
      <c r="AFD253" s="29"/>
      <c r="AFE253" s="29"/>
      <c r="AFF253" s="29"/>
      <c r="AFG253" s="29"/>
      <c r="AFH253" s="29"/>
      <c r="AFI253" s="29"/>
      <c r="AFJ253" s="29"/>
      <c r="AFK253" s="29"/>
      <c r="AFL253" s="29"/>
      <c r="AFM253" s="29"/>
      <c r="AFN253" s="29"/>
      <c r="AFO253" s="29"/>
      <c r="AFP253" s="29"/>
      <c r="AFQ253" s="29"/>
      <c r="AFR253" s="29"/>
      <c r="AFS253" s="29"/>
      <c r="AFT253" s="29"/>
      <c r="AFU253" s="29"/>
    </row>
    <row r="254" spans="1:853" ht="14.25" x14ac:dyDescent="0.45">
      <c r="A254" s="59"/>
      <c r="B254" s="10"/>
      <c r="C254" s="8"/>
      <c r="D254" s="11" t="s">
        <v>257</v>
      </c>
      <c r="E254" s="8"/>
      <c r="F254" s="116"/>
      <c r="G254" s="4"/>
      <c r="H254" s="4"/>
      <c r="I254" s="14"/>
      <c r="J254" s="14"/>
      <c r="K254" s="25"/>
      <c r="L254" s="25"/>
      <c r="M254" s="59"/>
    </row>
    <row r="255" spans="1:853" ht="14.25" x14ac:dyDescent="0.45">
      <c r="A255" s="59"/>
      <c r="B255" s="10"/>
      <c r="C255" s="8"/>
      <c r="D255" s="11" t="s">
        <v>260</v>
      </c>
      <c r="E255" s="8"/>
      <c r="F255" s="116"/>
      <c r="G255" s="4"/>
      <c r="H255" s="4"/>
      <c r="I255" s="14"/>
      <c r="J255" s="14"/>
      <c r="K255" s="25"/>
      <c r="L255" s="25"/>
      <c r="M255" s="59"/>
    </row>
    <row r="256" spans="1:853" ht="14.25" x14ac:dyDescent="0.45">
      <c r="A256" s="59"/>
      <c r="B256" s="50" t="s">
        <v>12</v>
      </c>
      <c r="C256" s="27" t="s">
        <v>8</v>
      </c>
      <c r="D256" s="35" t="s">
        <v>266</v>
      </c>
      <c r="E256" s="8"/>
      <c r="F256" s="51">
        <v>0.5</v>
      </c>
      <c r="G256" s="4"/>
      <c r="H256" s="4"/>
      <c r="I256" s="14"/>
      <c r="J256" s="14"/>
      <c r="K256" s="25"/>
      <c r="L256" s="25"/>
      <c r="M256" s="59"/>
    </row>
    <row r="257" spans="1:853" ht="14.25" x14ac:dyDescent="0.45">
      <c r="A257" s="59"/>
      <c r="B257" s="50" t="s">
        <v>14</v>
      </c>
      <c r="C257" s="27" t="s">
        <v>10</v>
      </c>
      <c r="D257" s="35" t="s">
        <v>267</v>
      </c>
      <c r="E257" s="8"/>
      <c r="F257" s="51">
        <v>0.75</v>
      </c>
      <c r="G257" s="4"/>
      <c r="H257" s="4"/>
      <c r="I257" s="14"/>
      <c r="J257" s="14"/>
      <c r="K257" s="25"/>
      <c r="L257" s="25"/>
      <c r="M257" s="59"/>
    </row>
    <row r="258" spans="1:853" ht="14.25" x14ac:dyDescent="0.45">
      <c r="A258" s="59"/>
      <c r="B258" s="10"/>
      <c r="C258" s="10"/>
      <c r="D258" s="11" t="s">
        <v>268</v>
      </c>
      <c r="E258" s="8"/>
      <c r="F258" s="116"/>
      <c r="G258" s="4"/>
      <c r="H258" s="4"/>
      <c r="I258" s="14"/>
      <c r="J258" s="14"/>
      <c r="K258" s="25"/>
      <c r="L258" s="25"/>
      <c r="M258" s="59"/>
    </row>
    <row r="259" spans="1:853" ht="14.25" x14ac:dyDescent="0.45">
      <c r="A259" s="59"/>
      <c r="B259" s="10"/>
      <c r="C259" s="10"/>
      <c r="D259" s="11" t="s">
        <v>269</v>
      </c>
      <c r="E259" s="8"/>
      <c r="F259" s="116"/>
      <c r="G259" s="4"/>
      <c r="H259" s="4"/>
      <c r="I259" s="14"/>
      <c r="J259" s="14"/>
      <c r="K259" s="25"/>
      <c r="L259" s="25"/>
      <c r="M259" s="59"/>
    </row>
    <row r="260" spans="1:853" ht="14.25" x14ac:dyDescent="0.45">
      <c r="A260" s="59"/>
      <c r="B260" s="10"/>
      <c r="C260" s="10"/>
      <c r="D260" s="11" t="s">
        <v>270</v>
      </c>
      <c r="E260" s="8"/>
      <c r="F260" s="116"/>
      <c r="G260" s="4"/>
      <c r="H260" s="4"/>
      <c r="I260" s="14"/>
      <c r="J260" s="14"/>
      <c r="K260" s="25"/>
      <c r="L260" s="25"/>
      <c r="M260" s="59"/>
    </row>
    <row r="261" spans="1:853" ht="14.25" x14ac:dyDescent="0.45">
      <c r="A261" s="59"/>
      <c r="B261" s="10"/>
      <c r="C261" s="10"/>
      <c r="D261" s="11" t="s">
        <v>271</v>
      </c>
      <c r="E261" s="8"/>
      <c r="F261" s="116"/>
      <c r="G261" s="4"/>
      <c r="H261" s="4"/>
      <c r="I261" s="14"/>
      <c r="J261" s="14"/>
      <c r="K261" s="25"/>
      <c r="L261" s="25"/>
      <c r="M261" s="59"/>
    </row>
    <row r="262" spans="1:853" ht="14.25" x14ac:dyDescent="0.45">
      <c r="A262" s="59"/>
      <c r="B262" s="10"/>
      <c r="C262" s="10"/>
      <c r="D262" s="11" t="s">
        <v>272</v>
      </c>
      <c r="E262" s="8"/>
      <c r="F262" s="116"/>
      <c r="G262" s="4"/>
      <c r="H262" s="4"/>
      <c r="I262" s="14"/>
      <c r="J262" s="14"/>
      <c r="K262" s="25"/>
      <c r="L262" s="25"/>
      <c r="M262" s="59"/>
    </row>
    <row r="263" spans="1:853" ht="14.25" x14ac:dyDescent="0.45">
      <c r="A263" s="59"/>
      <c r="B263" s="50" t="s">
        <v>12</v>
      </c>
      <c r="C263" s="27" t="s">
        <v>8</v>
      </c>
      <c r="D263" s="35" t="s">
        <v>273</v>
      </c>
      <c r="E263" s="8"/>
      <c r="F263" s="51">
        <v>0.5</v>
      </c>
      <c r="G263" s="4"/>
      <c r="H263" s="4"/>
      <c r="I263" s="14"/>
      <c r="J263" s="14"/>
      <c r="K263" s="25"/>
      <c r="L263" s="25"/>
      <c r="M263" s="59"/>
    </row>
    <row r="264" spans="1:853" ht="14.25" x14ac:dyDescent="0.45">
      <c r="A264" s="59"/>
      <c r="B264" s="50" t="s">
        <v>14</v>
      </c>
      <c r="C264" s="27" t="s">
        <v>10</v>
      </c>
      <c r="D264" s="35" t="s">
        <v>274</v>
      </c>
      <c r="E264" s="8"/>
      <c r="F264" s="51">
        <v>0.75</v>
      </c>
      <c r="G264" s="4"/>
      <c r="H264" s="4"/>
      <c r="I264" s="14"/>
      <c r="J264" s="14"/>
      <c r="K264" s="25"/>
      <c r="L264" s="25"/>
      <c r="M264" s="59"/>
    </row>
    <row r="265" spans="1:853" ht="14.25" x14ac:dyDescent="0.45">
      <c r="A265" s="59"/>
      <c r="B265" s="10"/>
      <c r="C265" s="8"/>
      <c r="D265" s="11" t="s">
        <v>268</v>
      </c>
      <c r="E265" s="8"/>
      <c r="F265" s="116"/>
      <c r="G265" s="4"/>
      <c r="H265" s="4"/>
      <c r="I265" s="14"/>
      <c r="J265" s="14"/>
      <c r="K265" s="25"/>
      <c r="L265" s="25"/>
      <c r="M265" s="59"/>
    </row>
    <row r="266" spans="1:853" ht="14.25" x14ac:dyDescent="0.45">
      <c r="A266" s="59"/>
      <c r="B266" s="10"/>
      <c r="C266" s="8"/>
      <c r="D266" s="11" t="s">
        <v>269</v>
      </c>
      <c r="E266" s="8"/>
      <c r="F266" s="116"/>
      <c r="G266" s="4"/>
      <c r="H266" s="4"/>
      <c r="I266" s="14"/>
      <c r="J266" s="14"/>
      <c r="K266" s="25"/>
      <c r="L266" s="25"/>
      <c r="M266" s="59"/>
    </row>
    <row r="267" spans="1:853" ht="14.25" x14ac:dyDescent="0.45">
      <c r="A267" s="59"/>
      <c r="B267" s="10"/>
      <c r="C267" s="8"/>
      <c r="D267" s="11" t="s">
        <v>270</v>
      </c>
      <c r="E267" s="8"/>
      <c r="F267" s="116"/>
      <c r="G267" s="4"/>
      <c r="H267" s="4"/>
      <c r="I267" s="14"/>
      <c r="J267" s="14"/>
      <c r="K267" s="25"/>
      <c r="L267" s="25"/>
      <c r="M267" s="59"/>
    </row>
    <row r="268" spans="1:853" ht="14.25" x14ac:dyDescent="0.45">
      <c r="A268" s="59"/>
      <c r="B268" s="10"/>
      <c r="C268" s="8"/>
      <c r="D268" s="11" t="s">
        <v>271</v>
      </c>
      <c r="E268" s="8"/>
      <c r="F268" s="116"/>
      <c r="G268" s="4"/>
      <c r="H268" s="4"/>
      <c r="I268" s="14"/>
      <c r="J268" s="14"/>
      <c r="K268" s="25"/>
      <c r="L268" s="25"/>
      <c r="M268" s="59"/>
    </row>
    <row r="269" spans="1:853" ht="14.25" x14ac:dyDescent="0.45">
      <c r="A269" s="59"/>
      <c r="B269" s="10"/>
      <c r="C269" s="8"/>
      <c r="D269" s="11" t="s">
        <v>272</v>
      </c>
      <c r="E269" s="8"/>
      <c r="F269" s="116"/>
      <c r="G269" s="4"/>
      <c r="H269" s="4"/>
      <c r="I269" s="14"/>
      <c r="J269" s="14"/>
      <c r="K269" s="25"/>
      <c r="L269" s="25"/>
      <c r="M269" s="59"/>
    </row>
    <row r="270" spans="1:853" ht="14.25" x14ac:dyDescent="0.45">
      <c r="A270" s="59"/>
      <c r="B270" s="50" t="s">
        <v>12</v>
      </c>
      <c r="C270" s="27" t="s">
        <v>8</v>
      </c>
      <c r="D270" s="35" t="s">
        <v>275</v>
      </c>
      <c r="E270" s="8"/>
      <c r="F270" s="51">
        <v>0.5</v>
      </c>
      <c r="G270" s="4"/>
      <c r="H270" s="4"/>
      <c r="I270" s="14"/>
      <c r="J270" s="14"/>
      <c r="K270" s="25"/>
      <c r="L270" s="25"/>
      <c r="M270" s="59"/>
    </row>
    <row r="271" spans="1:853" s="4" customFormat="1" ht="14.25" x14ac:dyDescent="0.45">
      <c r="A271" s="59"/>
      <c r="B271" s="1" t="s">
        <v>14</v>
      </c>
      <c r="C271" s="3" t="s">
        <v>10</v>
      </c>
      <c r="D271" s="4" t="s">
        <v>276</v>
      </c>
      <c r="E271" s="8"/>
      <c r="F271" s="51">
        <v>0.75</v>
      </c>
      <c r="I271" s="14"/>
      <c r="J271" s="14"/>
      <c r="K271" s="25"/>
      <c r="L271" s="25"/>
      <c r="M271" s="5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  <c r="QR271" s="29"/>
      <c r="QS271" s="29"/>
      <c r="QT271" s="29"/>
      <c r="QU271" s="29"/>
      <c r="QV271" s="29"/>
      <c r="QW271" s="29"/>
      <c r="QX271" s="29"/>
      <c r="QY271" s="29"/>
      <c r="QZ271" s="29"/>
      <c r="RA271" s="29"/>
      <c r="RB271" s="29"/>
      <c r="RC271" s="29"/>
      <c r="RD271" s="29"/>
      <c r="RE271" s="29"/>
      <c r="RF271" s="29"/>
      <c r="RG271" s="29"/>
      <c r="RH271" s="29"/>
      <c r="RI271" s="29"/>
      <c r="RJ271" s="29"/>
      <c r="RK271" s="29"/>
      <c r="RL271" s="29"/>
      <c r="RM271" s="29"/>
      <c r="RN271" s="29"/>
      <c r="RO271" s="29"/>
      <c r="RP271" s="29"/>
      <c r="RQ271" s="29"/>
      <c r="RR271" s="29"/>
      <c r="RS271" s="29"/>
      <c r="RT271" s="29"/>
      <c r="RU271" s="29"/>
      <c r="RV271" s="29"/>
      <c r="RW271" s="29"/>
      <c r="RX271" s="29"/>
      <c r="RY271" s="29"/>
      <c r="RZ271" s="29"/>
      <c r="SA271" s="29"/>
      <c r="SB271" s="29"/>
      <c r="SC271" s="29"/>
      <c r="SD271" s="29"/>
      <c r="SE271" s="29"/>
      <c r="SF271" s="29"/>
      <c r="SG271" s="29"/>
      <c r="SH271" s="29"/>
      <c r="SI271" s="29"/>
      <c r="SJ271" s="29"/>
      <c r="SK271" s="29"/>
      <c r="SL271" s="29"/>
      <c r="SM271" s="29"/>
      <c r="SN271" s="29"/>
      <c r="SO271" s="29"/>
      <c r="SP271" s="29"/>
      <c r="SQ271" s="29"/>
      <c r="SR271" s="29"/>
      <c r="SS271" s="29"/>
      <c r="ST271" s="29"/>
      <c r="SU271" s="29"/>
      <c r="SV271" s="29"/>
      <c r="SW271" s="29"/>
      <c r="SX271" s="29"/>
      <c r="SY271" s="29"/>
      <c r="SZ271" s="29"/>
      <c r="TA271" s="29"/>
      <c r="TB271" s="29"/>
      <c r="TC271" s="29"/>
      <c r="TD271" s="29"/>
      <c r="TE271" s="29"/>
      <c r="TF271" s="29"/>
      <c r="TG271" s="29"/>
      <c r="TH271" s="29"/>
      <c r="TI271" s="29"/>
      <c r="TJ271" s="29"/>
      <c r="TK271" s="29"/>
      <c r="TL271" s="29"/>
      <c r="TM271" s="29"/>
      <c r="TN271" s="29"/>
      <c r="TO271" s="29"/>
      <c r="TP271" s="29"/>
      <c r="TQ271" s="29"/>
      <c r="TR271" s="29"/>
      <c r="TS271" s="29"/>
      <c r="TT271" s="29"/>
      <c r="TU271" s="29"/>
      <c r="TV271" s="29"/>
      <c r="TW271" s="29"/>
      <c r="TX271" s="29"/>
      <c r="TY271" s="29"/>
      <c r="TZ271" s="29"/>
      <c r="UA271" s="29"/>
      <c r="UB271" s="29"/>
      <c r="UC271" s="29"/>
      <c r="UD271" s="29"/>
      <c r="UE271" s="29"/>
      <c r="UF271" s="29"/>
      <c r="UG271" s="29"/>
      <c r="UH271" s="29"/>
      <c r="UI271" s="29"/>
      <c r="UJ271" s="29"/>
      <c r="UK271" s="29"/>
      <c r="UL271" s="29"/>
      <c r="UM271" s="29"/>
      <c r="UN271" s="29"/>
      <c r="UO271" s="29"/>
      <c r="UP271" s="29"/>
      <c r="UQ271" s="29"/>
      <c r="UR271" s="29"/>
      <c r="US271" s="29"/>
      <c r="UT271" s="29"/>
      <c r="UU271" s="29"/>
      <c r="UV271" s="29"/>
      <c r="UW271" s="29"/>
      <c r="UX271" s="29"/>
      <c r="UY271" s="29"/>
      <c r="UZ271" s="29"/>
      <c r="VA271" s="29"/>
      <c r="VB271" s="29"/>
      <c r="VC271" s="29"/>
      <c r="VD271" s="29"/>
      <c r="VE271" s="29"/>
      <c r="VF271" s="29"/>
      <c r="VG271" s="29"/>
      <c r="VH271" s="29"/>
      <c r="VI271" s="29"/>
      <c r="VJ271" s="29"/>
      <c r="VK271" s="29"/>
      <c r="VL271" s="29"/>
      <c r="VM271" s="29"/>
      <c r="VN271" s="29"/>
      <c r="VO271" s="29"/>
      <c r="VP271" s="29"/>
      <c r="VQ271" s="29"/>
      <c r="VR271" s="29"/>
      <c r="VS271" s="29"/>
      <c r="VT271" s="29"/>
      <c r="VU271" s="29"/>
      <c r="VV271" s="29"/>
      <c r="VW271" s="29"/>
      <c r="VX271" s="29"/>
      <c r="VY271" s="29"/>
      <c r="VZ271" s="29"/>
      <c r="WA271" s="29"/>
      <c r="WB271" s="29"/>
      <c r="WC271" s="29"/>
      <c r="WD271" s="29"/>
      <c r="WE271" s="29"/>
      <c r="WF271" s="29"/>
      <c r="WG271" s="29"/>
      <c r="WH271" s="29"/>
      <c r="WI271" s="29"/>
      <c r="WJ271" s="29"/>
      <c r="WK271" s="29"/>
      <c r="WL271" s="29"/>
      <c r="WM271" s="29"/>
      <c r="WN271" s="29"/>
      <c r="WO271" s="29"/>
      <c r="WP271" s="29"/>
      <c r="WQ271" s="29"/>
      <c r="WR271" s="29"/>
      <c r="WS271" s="29"/>
      <c r="WT271" s="29"/>
      <c r="WU271" s="29"/>
      <c r="WV271" s="29"/>
      <c r="WW271" s="29"/>
      <c r="WX271" s="29"/>
      <c r="WY271" s="29"/>
      <c r="WZ271" s="29"/>
      <c r="XA271" s="29"/>
      <c r="XB271" s="29"/>
      <c r="XC271" s="29"/>
      <c r="XD271" s="29"/>
      <c r="XE271" s="29"/>
      <c r="XF271" s="29"/>
      <c r="XG271" s="29"/>
      <c r="XH271" s="29"/>
      <c r="XI271" s="29"/>
      <c r="XJ271" s="29"/>
      <c r="XK271" s="29"/>
      <c r="XL271" s="29"/>
      <c r="XM271" s="29"/>
      <c r="XN271" s="29"/>
      <c r="XO271" s="29"/>
      <c r="XP271" s="29"/>
      <c r="XQ271" s="29"/>
      <c r="XR271" s="29"/>
      <c r="XS271" s="29"/>
      <c r="XT271" s="29"/>
      <c r="XU271" s="29"/>
      <c r="XV271" s="29"/>
      <c r="XW271" s="29"/>
      <c r="XX271" s="29"/>
      <c r="XY271" s="29"/>
      <c r="XZ271" s="29"/>
      <c r="YA271" s="29"/>
      <c r="YB271" s="29"/>
      <c r="YC271" s="29"/>
      <c r="YD271" s="29"/>
      <c r="YE271" s="29"/>
      <c r="YF271" s="29"/>
      <c r="YG271" s="29"/>
      <c r="YH271" s="29"/>
      <c r="YI271" s="29"/>
      <c r="YJ271" s="29"/>
      <c r="YK271" s="29"/>
      <c r="YL271" s="29"/>
      <c r="YM271" s="29"/>
      <c r="YN271" s="29"/>
      <c r="YO271" s="29"/>
      <c r="YP271" s="29"/>
      <c r="YQ271" s="29"/>
      <c r="YR271" s="29"/>
      <c r="YS271" s="29"/>
      <c r="YT271" s="29"/>
      <c r="YU271" s="29"/>
      <c r="YV271" s="29"/>
      <c r="YW271" s="29"/>
      <c r="YX271" s="29"/>
      <c r="YY271" s="29"/>
      <c r="YZ271" s="29"/>
      <c r="ZA271" s="29"/>
      <c r="ZB271" s="29"/>
      <c r="ZC271" s="29"/>
      <c r="ZD271" s="29"/>
      <c r="ZE271" s="29"/>
      <c r="ZF271" s="29"/>
      <c r="ZG271" s="29"/>
      <c r="ZH271" s="29"/>
      <c r="ZI271" s="29"/>
      <c r="ZJ271" s="29"/>
      <c r="ZK271" s="29"/>
      <c r="ZL271" s="29"/>
      <c r="ZM271" s="29"/>
      <c r="ZN271" s="29"/>
      <c r="ZO271" s="29"/>
      <c r="ZP271" s="29"/>
      <c r="ZQ271" s="29"/>
      <c r="ZR271" s="29"/>
      <c r="ZS271" s="29"/>
      <c r="ZT271" s="29"/>
      <c r="ZU271" s="29"/>
      <c r="ZV271" s="29"/>
      <c r="ZW271" s="29"/>
      <c r="ZX271" s="29"/>
      <c r="ZY271" s="29"/>
      <c r="ZZ271" s="29"/>
      <c r="AAA271" s="29"/>
      <c r="AAB271" s="29"/>
      <c r="AAC271" s="29"/>
      <c r="AAD271" s="29"/>
      <c r="AAE271" s="29"/>
      <c r="AAF271" s="29"/>
      <c r="AAG271" s="29"/>
      <c r="AAH271" s="29"/>
      <c r="AAI271" s="29"/>
      <c r="AAJ271" s="29"/>
      <c r="AAK271" s="29"/>
      <c r="AAL271" s="29"/>
      <c r="AAM271" s="29"/>
      <c r="AAN271" s="29"/>
      <c r="AAO271" s="29"/>
      <c r="AAP271" s="29"/>
      <c r="AAQ271" s="29"/>
      <c r="AAR271" s="29"/>
      <c r="AAS271" s="29"/>
      <c r="AAT271" s="29"/>
      <c r="AAU271" s="29"/>
      <c r="AAV271" s="29"/>
      <c r="AAW271" s="29"/>
      <c r="AAX271" s="29"/>
      <c r="AAY271" s="29"/>
      <c r="AAZ271" s="29"/>
      <c r="ABA271" s="29"/>
      <c r="ABB271" s="29"/>
      <c r="ABC271" s="29"/>
      <c r="ABD271" s="29"/>
      <c r="ABE271" s="29"/>
      <c r="ABF271" s="29"/>
      <c r="ABG271" s="29"/>
      <c r="ABH271" s="29"/>
      <c r="ABI271" s="29"/>
      <c r="ABJ271" s="29"/>
      <c r="ABK271" s="29"/>
      <c r="ABL271" s="29"/>
      <c r="ABM271" s="29"/>
      <c r="ABN271" s="29"/>
      <c r="ABO271" s="29"/>
      <c r="ABP271" s="29"/>
      <c r="ABQ271" s="29"/>
      <c r="ABR271" s="29"/>
      <c r="ABS271" s="29"/>
      <c r="ABT271" s="29"/>
      <c r="ABU271" s="29"/>
      <c r="ABV271" s="29"/>
      <c r="ABW271" s="29"/>
      <c r="ABX271" s="29"/>
      <c r="ABY271" s="29"/>
      <c r="ABZ271" s="29"/>
      <c r="ACA271" s="29"/>
      <c r="ACB271" s="29"/>
      <c r="ACC271" s="29"/>
      <c r="ACD271" s="29"/>
      <c r="ACE271" s="29"/>
      <c r="ACF271" s="29"/>
      <c r="ACG271" s="29"/>
      <c r="ACH271" s="29"/>
      <c r="ACI271" s="29"/>
      <c r="ACJ271" s="29"/>
      <c r="ACK271" s="29"/>
      <c r="ACL271" s="29"/>
      <c r="ACM271" s="29"/>
      <c r="ACN271" s="29"/>
      <c r="ACO271" s="29"/>
      <c r="ACP271" s="29"/>
      <c r="ACQ271" s="29"/>
      <c r="ACR271" s="29"/>
      <c r="ACS271" s="29"/>
      <c r="ACT271" s="29"/>
      <c r="ACU271" s="29"/>
      <c r="ACV271" s="29"/>
      <c r="ACW271" s="29"/>
      <c r="ACX271" s="29"/>
      <c r="ACY271" s="29"/>
      <c r="ACZ271" s="29"/>
      <c r="ADA271" s="29"/>
      <c r="ADB271" s="29"/>
      <c r="ADC271" s="29"/>
      <c r="ADD271" s="29"/>
      <c r="ADE271" s="29"/>
      <c r="ADF271" s="29"/>
      <c r="ADG271" s="29"/>
      <c r="ADH271" s="29"/>
      <c r="ADI271" s="29"/>
      <c r="ADJ271" s="29"/>
      <c r="ADK271" s="29"/>
      <c r="ADL271" s="29"/>
      <c r="ADM271" s="29"/>
      <c r="ADN271" s="29"/>
      <c r="ADO271" s="29"/>
      <c r="ADP271" s="29"/>
      <c r="ADQ271" s="29"/>
      <c r="ADR271" s="29"/>
      <c r="ADS271" s="29"/>
      <c r="ADT271" s="29"/>
      <c r="ADU271" s="29"/>
      <c r="ADV271" s="29"/>
      <c r="ADW271" s="29"/>
      <c r="ADX271" s="29"/>
      <c r="ADY271" s="29"/>
      <c r="ADZ271" s="29"/>
      <c r="AEA271" s="29"/>
      <c r="AEB271" s="29"/>
      <c r="AEC271" s="29"/>
      <c r="AED271" s="29"/>
      <c r="AEE271" s="29"/>
      <c r="AEF271" s="29"/>
      <c r="AEG271" s="29"/>
      <c r="AEH271" s="29"/>
      <c r="AEI271" s="29"/>
      <c r="AEJ271" s="29"/>
      <c r="AEK271" s="29"/>
      <c r="AEL271" s="29"/>
      <c r="AEM271" s="29"/>
      <c r="AEN271" s="29"/>
      <c r="AEO271" s="29"/>
      <c r="AEP271" s="29"/>
      <c r="AEQ271" s="29"/>
      <c r="AER271" s="29"/>
      <c r="AES271" s="29"/>
      <c r="AET271" s="29"/>
      <c r="AEU271" s="29"/>
      <c r="AEV271" s="29"/>
      <c r="AEW271" s="29"/>
      <c r="AEX271" s="29"/>
      <c r="AEY271" s="29"/>
      <c r="AEZ271" s="29"/>
      <c r="AFA271" s="29"/>
      <c r="AFB271" s="29"/>
      <c r="AFC271" s="29"/>
      <c r="AFD271" s="29"/>
      <c r="AFE271" s="29"/>
      <c r="AFF271" s="29"/>
      <c r="AFG271" s="29"/>
      <c r="AFH271" s="29"/>
      <c r="AFI271" s="29"/>
      <c r="AFJ271" s="29"/>
      <c r="AFK271" s="29"/>
      <c r="AFL271" s="29"/>
      <c r="AFM271" s="29"/>
      <c r="AFN271" s="29"/>
      <c r="AFO271" s="29"/>
      <c r="AFP271" s="29"/>
      <c r="AFQ271" s="29"/>
      <c r="AFR271" s="29"/>
      <c r="AFS271" s="29"/>
      <c r="AFT271" s="29"/>
      <c r="AFU271" s="29"/>
    </row>
    <row r="272" spans="1:853" ht="14.25" x14ac:dyDescent="0.45">
      <c r="A272" s="59"/>
      <c r="B272" s="8"/>
      <c r="C272" s="8"/>
      <c r="D272" s="104" t="s">
        <v>277</v>
      </c>
      <c r="E272" s="8"/>
      <c r="F272" s="116"/>
      <c r="G272" s="4"/>
      <c r="H272" s="4"/>
      <c r="I272" s="14"/>
      <c r="J272" s="14"/>
      <c r="K272" s="25"/>
      <c r="L272" s="25"/>
      <c r="M272" s="59"/>
    </row>
    <row r="273" spans="1:13" ht="14.25" x14ac:dyDescent="0.45">
      <c r="A273" s="59"/>
      <c r="B273" s="8"/>
      <c r="C273" s="8"/>
      <c r="D273" s="104" t="s">
        <v>278</v>
      </c>
      <c r="E273" s="8"/>
      <c r="F273" s="116"/>
      <c r="G273" s="4"/>
      <c r="H273" s="4"/>
      <c r="I273" s="14"/>
      <c r="J273" s="14"/>
      <c r="K273" s="25"/>
      <c r="L273" s="25"/>
      <c r="M273" s="59"/>
    </row>
    <row r="274" spans="1:13" ht="14.25" x14ac:dyDescent="0.45">
      <c r="A274" s="59"/>
      <c r="B274" s="50" t="s">
        <v>12</v>
      </c>
      <c r="C274" s="27" t="s">
        <v>8</v>
      </c>
      <c r="D274" s="35" t="s">
        <v>279</v>
      </c>
      <c r="E274" s="8"/>
      <c r="F274" s="51">
        <v>0.5</v>
      </c>
      <c r="G274" s="4"/>
      <c r="H274" s="4"/>
      <c r="I274" s="14"/>
      <c r="J274" s="14"/>
      <c r="K274" s="25"/>
      <c r="L274" s="25"/>
      <c r="M274" s="59"/>
    </row>
    <row r="275" spans="1:13" ht="14.25" x14ac:dyDescent="0.45">
      <c r="A275" s="59"/>
      <c r="B275" s="50" t="s">
        <v>14</v>
      </c>
      <c r="C275" s="27" t="s">
        <v>10</v>
      </c>
      <c r="D275" s="35" t="s">
        <v>280</v>
      </c>
      <c r="E275" s="8"/>
      <c r="F275" s="51">
        <v>0.5</v>
      </c>
      <c r="G275" s="4"/>
      <c r="H275" s="4"/>
      <c r="I275" s="14"/>
      <c r="J275" s="14"/>
      <c r="K275" s="25"/>
      <c r="L275" s="25"/>
      <c r="M275" s="59"/>
    </row>
    <row r="276" spans="1:13" ht="14.25" x14ac:dyDescent="0.45">
      <c r="A276" s="59"/>
      <c r="B276" s="8"/>
      <c r="C276" s="8"/>
      <c r="D276" s="104" t="s">
        <v>281</v>
      </c>
      <c r="E276" s="8"/>
      <c r="F276" s="116"/>
      <c r="G276" s="4"/>
      <c r="H276" s="4"/>
      <c r="I276" s="14"/>
      <c r="J276" s="14"/>
      <c r="K276" s="25"/>
      <c r="L276" s="25"/>
      <c r="M276" s="59"/>
    </row>
    <row r="277" spans="1:13" ht="14.25" x14ac:dyDescent="0.45">
      <c r="A277" s="59"/>
      <c r="B277" s="8"/>
      <c r="C277" s="8"/>
      <c r="D277" s="104" t="s">
        <v>282</v>
      </c>
      <c r="E277" s="8"/>
      <c r="F277" s="116"/>
      <c r="G277" s="4"/>
      <c r="H277" s="4"/>
      <c r="I277" s="14"/>
      <c r="J277" s="14"/>
      <c r="K277" s="25"/>
      <c r="L277" s="25"/>
      <c r="M277" s="59"/>
    </row>
    <row r="278" spans="1:13" ht="14.25" x14ac:dyDescent="0.45">
      <c r="A278" s="59"/>
      <c r="B278" s="8"/>
      <c r="C278" s="8"/>
      <c r="D278" s="104" t="s">
        <v>283</v>
      </c>
      <c r="E278" s="8"/>
      <c r="F278" s="116"/>
      <c r="G278" s="4"/>
      <c r="H278" s="4"/>
      <c r="I278" s="14"/>
      <c r="J278" s="14"/>
      <c r="K278" s="25"/>
      <c r="L278" s="25"/>
      <c r="M278" s="59"/>
    </row>
    <row r="279" spans="1:13" ht="14.25" x14ac:dyDescent="0.45">
      <c r="A279" s="59"/>
      <c r="B279" s="50" t="s">
        <v>12</v>
      </c>
      <c r="C279" s="27" t="s">
        <v>8</v>
      </c>
      <c r="D279" s="35" t="s">
        <v>284</v>
      </c>
      <c r="E279" s="8"/>
      <c r="F279" s="51">
        <v>0.25</v>
      </c>
      <c r="G279" s="4"/>
      <c r="H279" s="4"/>
      <c r="I279" s="14"/>
      <c r="J279" s="14"/>
      <c r="K279" s="25"/>
      <c r="L279" s="25"/>
      <c r="M279" s="59"/>
    </row>
    <row r="280" spans="1:13" ht="14.25" x14ac:dyDescent="0.45">
      <c r="A280" s="59"/>
      <c r="B280" s="50" t="s">
        <v>14</v>
      </c>
      <c r="C280" s="27" t="s">
        <v>10</v>
      </c>
      <c r="D280" s="35" t="s">
        <v>285</v>
      </c>
      <c r="E280" s="8"/>
      <c r="F280" s="51">
        <v>1.5</v>
      </c>
      <c r="G280" s="4"/>
      <c r="H280" s="4"/>
      <c r="I280" s="14"/>
      <c r="J280" s="14"/>
      <c r="K280" s="25"/>
      <c r="L280" s="25"/>
      <c r="M280" s="59"/>
    </row>
    <row r="281" spans="1:13" ht="14.25" x14ac:dyDescent="0.45">
      <c r="A281" s="59"/>
      <c r="B281" s="8"/>
      <c r="C281" s="8"/>
      <c r="D281" s="104" t="s">
        <v>286</v>
      </c>
      <c r="E281" s="8"/>
      <c r="F281" s="116"/>
      <c r="G281" s="4"/>
      <c r="H281" s="4"/>
      <c r="I281" s="14"/>
      <c r="J281" s="14"/>
      <c r="K281" s="25"/>
      <c r="L281" s="25"/>
      <c r="M281" s="59"/>
    </row>
    <row r="282" spans="1:13" ht="14.25" x14ac:dyDescent="0.45">
      <c r="A282" s="59"/>
      <c r="B282" s="8"/>
      <c r="C282" s="8"/>
      <c r="D282" s="104" t="s">
        <v>287</v>
      </c>
      <c r="E282" s="8"/>
      <c r="F282" s="116"/>
      <c r="G282" s="4"/>
      <c r="H282" s="4"/>
      <c r="I282" s="14"/>
      <c r="J282" s="14"/>
      <c r="K282" s="25"/>
      <c r="L282" s="25"/>
      <c r="M282" s="59"/>
    </row>
    <row r="283" spans="1:13" ht="14.25" x14ac:dyDescent="0.45">
      <c r="A283" s="59"/>
      <c r="B283" s="8"/>
      <c r="C283" s="8"/>
      <c r="D283" s="104" t="s">
        <v>288</v>
      </c>
      <c r="E283" s="8"/>
      <c r="F283" s="116"/>
      <c r="G283" s="4"/>
      <c r="H283" s="4"/>
      <c r="I283" s="14"/>
      <c r="J283" s="14"/>
      <c r="K283" s="25"/>
      <c r="L283" s="25"/>
      <c r="M283" s="59"/>
    </row>
    <row r="284" spans="1:13" ht="14.25" x14ac:dyDescent="0.45">
      <c r="A284" s="59"/>
      <c r="B284" s="8"/>
      <c r="C284" s="8"/>
      <c r="D284" s="104" t="s">
        <v>289</v>
      </c>
      <c r="E284" s="8"/>
      <c r="F284" s="116"/>
      <c r="G284" s="4"/>
      <c r="H284" s="4"/>
      <c r="I284" s="14"/>
      <c r="J284" s="14"/>
      <c r="K284" s="25"/>
      <c r="L284" s="25"/>
      <c r="M284" s="59"/>
    </row>
    <row r="285" spans="1:13" ht="14.25" x14ac:dyDescent="0.45">
      <c r="A285" s="59"/>
      <c r="B285" s="8"/>
      <c r="C285" s="8"/>
      <c r="D285" s="104" t="s">
        <v>290</v>
      </c>
      <c r="E285" s="8"/>
      <c r="F285" s="116"/>
      <c r="G285" s="4"/>
      <c r="H285" s="4"/>
      <c r="I285" s="14"/>
      <c r="J285" s="14"/>
      <c r="K285" s="25"/>
      <c r="L285" s="25"/>
      <c r="M285" s="59"/>
    </row>
    <row r="286" spans="1:13" ht="14.25" x14ac:dyDescent="0.45">
      <c r="A286" s="59"/>
      <c r="B286" s="8"/>
      <c r="C286" s="8"/>
      <c r="D286" s="104" t="s">
        <v>291</v>
      </c>
      <c r="E286" s="8"/>
      <c r="F286" s="116"/>
      <c r="G286" s="4"/>
      <c r="H286" s="4"/>
      <c r="I286" s="14"/>
      <c r="J286" s="14"/>
      <c r="K286" s="25"/>
      <c r="L286" s="25"/>
      <c r="M286" s="59"/>
    </row>
    <row r="287" spans="1:13" ht="14.25" x14ac:dyDescent="0.45">
      <c r="A287" s="59"/>
      <c r="B287" s="8"/>
      <c r="C287" s="8"/>
      <c r="D287" s="104" t="s">
        <v>292</v>
      </c>
      <c r="E287" s="8"/>
      <c r="F287" s="116"/>
      <c r="G287" s="4"/>
      <c r="H287" s="4"/>
      <c r="I287" s="14"/>
      <c r="J287" s="14"/>
      <c r="K287" s="25"/>
      <c r="L287" s="25"/>
      <c r="M287" s="59"/>
    </row>
    <row r="288" spans="1:13" ht="14.25" x14ac:dyDescent="0.45">
      <c r="A288" s="59"/>
      <c r="B288" s="8"/>
      <c r="C288" s="8"/>
      <c r="D288" s="104" t="s">
        <v>293</v>
      </c>
      <c r="E288" s="8"/>
      <c r="F288" s="116"/>
      <c r="G288" s="4"/>
      <c r="H288" s="4"/>
      <c r="I288" s="14"/>
      <c r="J288" s="14"/>
      <c r="K288" s="25"/>
      <c r="L288" s="25"/>
      <c r="M288" s="59"/>
    </row>
    <row r="289" spans="1:13" ht="14.25" x14ac:dyDescent="0.45">
      <c r="A289" s="59"/>
      <c r="B289" s="8"/>
      <c r="C289" s="8"/>
      <c r="D289" s="104" t="s">
        <v>294</v>
      </c>
      <c r="E289" s="8"/>
      <c r="F289" s="116"/>
      <c r="G289" s="4"/>
      <c r="H289" s="4"/>
      <c r="I289" s="14"/>
      <c r="J289" s="14"/>
      <c r="K289" s="25"/>
      <c r="L289" s="25"/>
      <c r="M289" s="59"/>
    </row>
    <row r="290" spans="1:13" ht="14.25" x14ac:dyDescent="0.45">
      <c r="A290" s="59"/>
      <c r="B290" s="8"/>
      <c r="C290" s="8"/>
      <c r="D290" s="104" t="s">
        <v>295</v>
      </c>
      <c r="E290" s="8"/>
      <c r="F290" s="116"/>
      <c r="G290" s="4"/>
      <c r="H290" s="4"/>
      <c r="I290" s="14"/>
      <c r="J290" s="14"/>
      <c r="K290" s="25"/>
      <c r="L290" s="25"/>
      <c r="M290" s="59"/>
    </row>
    <row r="291" spans="1:13" ht="14.25" x14ac:dyDescent="0.45">
      <c r="A291" s="59"/>
      <c r="B291" s="8"/>
      <c r="C291" s="8"/>
      <c r="D291" s="104" t="s">
        <v>296</v>
      </c>
      <c r="E291" s="8"/>
      <c r="F291" s="116"/>
      <c r="G291" s="4"/>
      <c r="H291" s="4"/>
      <c r="I291" s="14"/>
      <c r="J291" s="14"/>
      <c r="K291" s="25"/>
      <c r="L291" s="25"/>
      <c r="M291" s="59"/>
    </row>
    <row r="292" spans="1:13" ht="14.25" x14ac:dyDescent="0.45">
      <c r="A292" s="59"/>
      <c r="B292" s="8"/>
      <c r="C292" s="8"/>
      <c r="D292" s="104" t="s">
        <v>297</v>
      </c>
      <c r="E292" s="8"/>
      <c r="F292" s="116"/>
      <c r="G292" s="4"/>
      <c r="H292" s="4"/>
      <c r="I292" s="14"/>
      <c r="J292" s="14"/>
      <c r="K292" s="25"/>
      <c r="L292" s="25"/>
      <c r="M292" s="59"/>
    </row>
    <row r="293" spans="1:13" ht="14.25" x14ac:dyDescent="0.45">
      <c r="A293" s="59"/>
      <c r="B293" s="8"/>
      <c r="C293" s="8"/>
      <c r="D293" s="104" t="s">
        <v>298</v>
      </c>
      <c r="E293" s="8"/>
      <c r="F293" s="116"/>
      <c r="G293" s="4"/>
      <c r="H293" s="4"/>
      <c r="I293" s="14"/>
      <c r="J293" s="14"/>
      <c r="K293" s="25"/>
      <c r="L293" s="25"/>
      <c r="M293" s="59"/>
    </row>
    <row r="294" spans="1:13" ht="14.25" x14ac:dyDescent="0.45">
      <c r="A294" s="59"/>
      <c r="B294" s="8"/>
      <c r="C294" s="8"/>
      <c r="D294" s="104" t="s">
        <v>299</v>
      </c>
      <c r="E294" s="8"/>
      <c r="F294" s="116"/>
      <c r="G294" s="4"/>
      <c r="H294" s="4"/>
      <c r="I294" s="14"/>
      <c r="J294" s="14"/>
      <c r="K294" s="25"/>
      <c r="L294" s="25"/>
      <c r="M294" s="59"/>
    </row>
    <row r="295" spans="1:13" ht="14.25" x14ac:dyDescent="0.45">
      <c r="A295" s="59"/>
      <c r="B295" s="8"/>
      <c r="C295" s="8"/>
      <c r="D295" s="104" t="s">
        <v>300</v>
      </c>
      <c r="E295" s="8"/>
      <c r="F295" s="116"/>
      <c r="G295" s="4"/>
      <c r="H295" s="4"/>
      <c r="I295" s="14"/>
      <c r="J295" s="14"/>
      <c r="K295" s="25"/>
      <c r="L295" s="25"/>
      <c r="M295" s="59"/>
    </row>
    <row r="296" spans="1:13" ht="14.25" x14ac:dyDescent="0.45">
      <c r="A296" s="59"/>
      <c r="B296" s="8"/>
      <c r="C296" s="8"/>
      <c r="D296" s="104" t="s">
        <v>301</v>
      </c>
      <c r="E296" s="8"/>
      <c r="F296" s="116"/>
      <c r="G296" s="4"/>
      <c r="H296" s="4"/>
      <c r="I296" s="14"/>
      <c r="J296" s="14"/>
      <c r="K296" s="25"/>
      <c r="L296" s="25"/>
      <c r="M296" s="59"/>
    </row>
    <row r="297" spans="1:13" ht="14.25" x14ac:dyDescent="0.45">
      <c r="A297" s="59"/>
      <c r="B297" s="8"/>
      <c r="C297" s="8"/>
      <c r="D297" s="104" t="s">
        <v>302</v>
      </c>
      <c r="E297" s="8"/>
      <c r="F297" s="116"/>
      <c r="G297" s="4"/>
      <c r="H297" s="4"/>
      <c r="I297" s="14"/>
      <c r="J297" s="14"/>
      <c r="K297" s="25"/>
      <c r="L297" s="25"/>
      <c r="M297" s="59"/>
    </row>
    <row r="298" spans="1:13" ht="14.25" x14ac:dyDescent="0.45">
      <c r="A298" s="59"/>
      <c r="B298" s="8"/>
      <c r="C298" s="8"/>
      <c r="D298" s="104" t="s">
        <v>303</v>
      </c>
      <c r="E298" s="8"/>
      <c r="F298" s="116"/>
      <c r="G298" s="4"/>
      <c r="H298" s="4"/>
      <c r="I298" s="14"/>
      <c r="J298" s="14"/>
      <c r="K298" s="25"/>
      <c r="L298" s="25"/>
      <c r="M298" s="59"/>
    </row>
    <row r="299" spans="1:13" ht="14.25" x14ac:dyDescent="0.45">
      <c r="A299" s="59"/>
      <c r="B299" s="50" t="s">
        <v>12</v>
      </c>
      <c r="C299" s="27" t="s">
        <v>8</v>
      </c>
      <c r="D299" s="35" t="s">
        <v>304</v>
      </c>
      <c r="E299" s="8"/>
      <c r="F299" s="51">
        <v>0.25</v>
      </c>
      <c r="G299" s="4"/>
      <c r="H299" s="4"/>
      <c r="I299" s="14"/>
      <c r="J299" s="14"/>
      <c r="K299" s="25"/>
      <c r="L299" s="25"/>
      <c r="M299" s="59"/>
    </row>
    <row r="300" spans="1:13" ht="14.25" x14ac:dyDescent="0.45">
      <c r="A300" s="59"/>
      <c r="B300" s="50" t="s">
        <v>14</v>
      </c>
      <c r="C300" s="27" t="s">
        <v>10</v>
      </c>
      <c r="D300" s="35" t="s">
        <v>304</v>
      </c>
      <c r="E300" s="8"/>
      <c r="F300" s="51">
        <v>0.25</v>
      </c>
      <c r="G300" s="4"/>
      <c r="H300" s="4"/>
      <c r="I300" s="14"/>
      <c r="J300" s="14"/>
      <c r="K300" s="25"/>
      <c r="L300" s="25"/>
      <c r="M300" s="59"/>
    </row>
    <row r="301" spans="1:13" ht="14.25" x14ac:dyDescent="0.45">
      <c r="A301" s="59"/>
      <c r="B301" s="62"/>
      <c r="C301" s="52"/>
      <c r="D301" s="104" t="s">
        <v>305</v>
      </c>
      <c r="E301" s="8"/>
      <c r="F301" s="116"/>
      <c r="G301" s="4"/>
      <c r="H301" s="4"/>
      <c r="I301" s="14"/>
      <c r="J301" s="14"/>
      <c r="K301" s="25"/>
      <c r="L301" s="25"/>
      <c r="M301" s="59"/>
    </row>
    <row r="302" spans="1:13" ht="14.25" x14ac:dyDescent="0.45">
      <c r="A302" s="59"/>
      <c r="B302" s="62"/>
      <c r="C302" s="52"/>
      <c r="D302" s="104" t="s">
        <v>306</v>
      </c>
      <c r="E302" s="8"/>
      <c r="F302" s="116"/>
      <c r="G302" s="4"/>
      <c r="H302" s="4"/>
      <c r="I302" s="14"/>
      <c r="J302" s="14"/>
      <c r="K302" s="25"/>
      <c r="L302" s="25"/>
      <c r="M302" s="59"/>
    </row>
    <row r="303" spans="1:13" ht="14.25" x14ac:dyDescent="0.45">
      <c r="A303" s="59"/>
      <c r="B303" s="62"/>
      <c r="C303" s="52"/>
      <c r="D303" s="104" t="s">
        <v>307</v>
      </c>
      <c r="E303" s="8"/>
      <c r="F303" s="116"/>
      <c r="G303" s="4"/>
      <c r="H303" s="4"/>
      <c r="I303" s="14"/>
      <c r="J303" s="14"/>
      <c r="K303" s="25"/>
      <c r="L303" s="25"/>
      <c r="M303" s="59"/>
    </row>
    <row r="304" spans="1:13" ht="14.25" x14ac:dyDescent="0.45">
      <c r="A304" s="59"/>
      <c r="B304" s="50" t="s">
        <v>12</v>
      </c>
      <c r="C304" s="27" t="s">
        <v>8</v>
      </c>
      <c r="D304" s="35" t="s">
        <v>308</v>
      </c>
      <c r="E304" s="8"/>
      <c r="F304" s="51">
        <v>0.25</v>
      </c>
      <c r="G304" s="4"/>
      <c r="H304" s="4"/>
      <c r="I304" s="14"/>
      <c r="J304" s="14"/>
      <c r="K304" s="25"/>
      <c r="L304" s="25"/>
      <c r="M304" s="59"/>
    </row>
    <row r="305" spans="1:13" ht="14.25" x14ac:dyDescent="0.45">
      <c r="A305" s="59"/>
      <c r="B305" s="50" t="s">
        <v>14</v>
      </c>
      <c r="C305" s="27" t="s">
        <v>10</v>
      </c>
      <c r="D305" s="35" t="s">
        <v>309</v>
      </c>
      <c r="E305" s="8"/>
      <c r="F305" s="51">
        <v>0.25</v>
      </c>
      <c r="G305" s="4"/>
      <c r="H305" s="4"/>
      <c r="I305" s="14"/>
      <c r="J305" s="14"/>
      <c r="K305" s="25"/>
      <c r="L305" s="25"/>
      <c r="M305" s="59"/>
    </row>
    <row r="306" spans="1:13" ht="14.25" x14ac:dyDescent="0.45">
      <c r="A306" s="59"/>
      <c r="B306" s="62"/>
      <c r="C306" s="52"/>
      <c r="D306" s="104" t="s">
        <v>310</v>
      </c>
      <c r="E306" s="8"/>
      <c r="F306" s="116"/>
      <c r="G306" s="4"/>
      <c r="H306" s="4"/>
      <c r="I306" s="14"/>
      <c r="J306" s="14"/>
      <c r="K306" s="25"/>
      <c r="L306" s="25"/>
      <c r="M306" s="59"/>
    </row>
    <row r="307" spans="1:13" ht="14.25" x14ac:dyDescent="0.45">
      <c r="A307" s="59"/>
      <c r="B307" s="62"/>
      <c r="C307" s="52"/>
      <c r="D307" s="104" t="s">
        <v>311</v>
      </c>
      <c r="E307" s="8"/>
      <c r="F307" s="116"/>
      <c r="G307" s="4"/>
      <c r="H307" s="4"/>
      <c r="I307" s="14"/>
      <c r="J307" s="14"/>
      <c r="K307" s="25"/>
      <c r="L307" s="25"/>
      <c r="M307" s="59"/>
    </row>
    <row r="308" spans="1:13" ht="14.25" x14ac:dyDescent="0.45">
      <c r="A308" s="59"/>
      <c r="B308" s="62"/>
      <c r="C308" s="52"/>
      <c r="D308" s="104" t="s">
        <v>312</v>
      </c>
      <c r="E308" s="8"/>
      <c r="F308" s="116"/>
      <c r="G308" s="4"/>
      <c r="H308" s="4"/>
      <c r="I308" s="14"/>
      <c r="J308" s="14"/>
      <c r="K308" s="25"/>
      <c r="L308" s="25"/>
      <c r="M308" s="59"/>
    </row>
    <row r="309" spans="1:13" ht="14.25" x14ac:dyDescent="0.45">
      <c r="A309" s="59"/>
      <c r="B309" s="1" t="s">
        <v>14</v>
      </c>
      <c r="C309" s="3" t="s">
        <v>55</v>
      </c>
      <c r="D309" s="66" t="s">
        <v>313</v>
      </c>
      <c r="E309" s="160" t="s">
        <v>24</v>
      </c>
      <c r="F309" s="7">
        <v>0.25</v>
      </c>
      <c r="G309" s="4"/>
      <c r="H309" s="4"/>
      <c r="I309" s="14"/>
      <c r="J309" s="14"/>
      <c r="K309" s="25"/>
      <c r="L309" s="25"/>
      <c r="M309" s="59"/>
    </row>
    <row r="310" spans="1:13" ht="14.25" x14ac:dyDescent="0.45">
      <c r="A310" s="59"/>
      <c r="B310" s="50" t="s">
        <v>12</v>
      </c>
      <c r="C310" s="27" t="s">
        <v>8</v>
      </c>
      <c r="D310" s="35" t="s">
        <v>314</v>
      </c>
      <c r="E310" s="8"/>
      <c r="F310" s="51">
        <v>0.25</v>
      </c>
      <c r="G310" s="4"/>
      <c r="H310" s="4"/>
      <c r="I310" s="14"/>
      <c r="J310" s="14"/>
      <c r="K310" s="25"/>
      <c r="L310" s="25"/>
      <c r="M310" s="59"/>
    </row>
    <row r="311" spans="1:13" ht="14.25" x14ac:dyDescent="0.45">
      <c r="A311" s="59"/>
      <c r="B311" s="50" t="s">
        <v>14</v>
      </c>
      <c r="C311" s="27" t="s">
        <v>10</v>
      </c>
      <c r="D311" s="35" t="s">
        <v>314</v>
      </c>
      <c r="E311" s="8"/>
      <c r="F311" s="51">
        <v>0.25</v>
      </c>
      <c r="G311" s="4"/>
      <c r="H311" s="4"/>
      <c r="I311" s="14"/>
      <c r="J311" s="14"/>
      <c r="K311" s="25"/>
      <c r="L311" s="25"/>
      <c r="M311" s="59"/>
    </row>
    <row r="312" spans="1:13" ht="14.25" x14ac:dyDescent="0.45">
      <c r="A312" s="59"/>
      <c r="B312" s="62"/>
      <c r="C312" s="52"/>
      <c r="D312" s="104" t="s">
        <v>315</v>
      </c>
      <c r="E312" s="8"/>
      <c r="F312" s="116"/>
      <c r="G312" s="4"/>
      <c r="H312" s="4"/>
      <c r="I312" s="14"/>
      <c r="J312" s="14"/>
      <c r="K312" s="25"/>
      <c r="L312" s="25"/>
      <c r="M312" s="59"/>
    </row>
    <row r="313" spans="1:13" ht="14.25" x14ac:dyDescent="0.45">
      <c r="A313" s="59"/>
      <c r="B313" s="62"/>
      <c r="C313" s="52"/>
      <c r="D313" s="104" t="s">
        <v>316</v>
      </c>
      <c r="E313" s="8"/>
      <c r="F313" s="116"/>
      <c r="G313" s="4"/>
      <c r="H313" s="4"/>
      <c r="I313" s="14"/>
      <c r="J313" s="14"/>
      <c r="K313" s="25"/>
      <c r="L313" s="25"/>
      <c r="M313" s="59"/>
    </row>
    <row r="314" spans="1:13" ht="14.25" x14ac:dyDescent="0.45">
      <c r="A314" s="59"/>
      <c r="B314" s="62"/>
      <c r="C314" s="52"/>
      <c r="D314" s="104" t="s">
        <v>317</v>
      </c>
      <c r="E314" s="8"/>
      <c r="F314" s="116"/>
      <c r="G314" s="4"/>
      <c r="H314" s="4"/>
      <c r="I314" s="14"/>
      <c r="J314" s="14"/>
      <c r="K314" s="25"/>
      <c r="L314" s="25"/>
      <c r="M314" s="59"/>
    </row>
    <row r="315" spans="1:13" ht="14.25" x14ac:dyDescent="0.45">
      <c r="A315" s="59"/>
      <c r="B315" s="50" t="s">
        <v>12</v>
      </c>
      <c r="C315" s="27" t="s">
        <v>8</v>
      </c>
      <c r="D315" s="35" t="s">
        <v>318</v>
      </c>
      <c r="E315" s="8"/>
      <c r="F315" s="51">
        <v>0.25</v>
      </c>
      <c r="G315" s="4"/>
      <c r="H315" s="4"/>
      <c r="I315" s="14"/>
      <c r="J315" s="14"/>
      <c r="K315" s="25"/>
      <c r="L315" s="25"/>
      <c r="M315" s="59"/>
    </row>
    <row r="316" spans="1:13" ht="14.25" x14ac:dyDescent="0.45">
      <c r="A316" s="59"/>
      <c r="B316" s="50" t="s">
        <v>14</v>
      </c>
      <c r="C316" s="27" t="s">
        <v>10</v>
      </c>
      <c r="D316" s="35" t="s">
        <v>318</v>
      </c>
      <c r="E316" s="8"/>
      <c r="F316" s="51">
        <v>0.25</v>
      </c>
      <c r="G316" s="4"/>
      <c r="H316" s="4"/>
      <c r="I316" s="14"/>
      <c r="J316" s="14"/>
      <c r="K316" s="25"/>
      <c r="L316" s="25"/>
      <c r="M316" s="59"/>
    </row>
    <row r="317" spans="1:13" ht="14.25" x14ac:dyDescent="0.45">
      <c r="A317" s="59"/>
      <c r="B317" s="62"/>
      <c r="C317" s="52"/>
      <c r="D317" s="104" t="s">
        <v>319</v>
      </c>
      <c r="E317" s="8"/>
      <c r="F317" s="116"/>
      <c r="G317" s="4"/>
      <c r="H317" s="4"/>
      <c r="I317" s="14"/>
      <c r="J317" s="14"/>
      <c r="K317" s="25"/>
      <c r="L317" s="25"/>
      <c r="M317" s="59"/>
    </row>
    <row r="318" spans="1:13" ht="14.25" x14ac:dyDescent="0.45">
      <c r="A318" s="59"/>
      <c r="B318" s="62"/>
      <c r="C318" s="52"/>
      <c r="D318" s="104" t="s">
        <v>320</v>
      </c>
      <c r="E318" s="8"/>
      <c r="F318" s="116"/>
      <c r="G318" s="4"/>
      <c r="H318" s="4"/>
      <c r="I318" s="14"/>
      <c r="J318" s="14"/>
      <c r="K318" s="25"/>
      <c r="L318" s="25"/>
      <c r="M318" s="59"/>
    </row>
    <row r="319" spans="1:13" ht="14.25" x14ac:dyDescent="0.45">
      <c r="A319" s="59"/>
      <c r="B319" s="62"/>
      <c r="C319" s="52"/>
      <c r="D319" s="104" t="s">
        <v>321</v>
      </c>
      <c r="E319" s="8"/>
      <c r="F319" s="116"/>
      <c r="G319" s="4"/>
      <c r="H319" s="4"/>
      <c r="I319" s="14"/>
      <c r="J319" s="14"/>
      <c r="K319" s="25"/>
      <c r="L319" s="25"/>
      <c r="M319" s="59"/>
    </row>
    <row r="320" spans="1:13" ht="14.25" x14ac:dyDescent="0.45">
      <c r="A320" s="59"/>
      <c r="B320" s="50" t="s">
        <v>12</v>
      </c>
      <c r="C320" s="27" t="s">
        <v>8</v>
      </c>
      <c r="D320" s="35" t="s">
        <v>322</v>
      </c>
      <c r="E320" s="8"/>
      <c r="F320" s="51">
        <v>0.25</v>
      </c>
      <c r="G320" s="4"/>
      <c r="H320" s="4"/>
      <c r="I320" s="14"/>
      <c r="J320" s="14"/>
      <c r="K320" s="25"/>
      <c r="L320" s="25"/>
      <c r="M320" s="59"/>
    </row>
    <row r="321" spans="1:13" ht="14.25" x14ac:dyDescent="0.45">
      <c r="A321" s="59"/>
      <c r="B321" s="50" t="s">
        <v>14</v>
      </c>
      <c r="C321" s="27" t="s">
        <v>10</v>
      </c>
      <c r="D321" s="35" t="s">
        <v>323</v>
      </c>
      <c r="E321" s="8"/>
      <c r="F321" s="51">
        <v>0.25</v>
      </c>
      <c r="G321" s="4"/>
      <c r="H321" s="4"/>
      <c r="I321" s="14"/>
      <c r="J321" s="14"/>
      <c r="K321" s="25"/>
      <c r="L321" s="25"/>
      <c r="M321" s="59"/>
    </row>
    <row r="322" spans="1:13" ht="14.25" x14ac:dyDescent="0.45">
      <c r="A322" s="59"/>
      <c r="B322" s="62"/>
      <c r="C322" s="52"/>
      <c r="D322" s="104" t="s">
        <v>277</v>
      </c>
      <c r="E322" s="8"/>
      <c r="F322" s="116"/>
      <c r="G322" s="4"/>
      <c r="H322" s="4"/>
      <c r="I322" s="14"/>
      <c r="J322" s="14"/>
      <c r="K322" s="25"/>
      <c r="L322" s="25"/>
      <c r="M322" s="59"/>
    </row>
    <row r="323" spans="1:13" ht="14.25" x14ac:dyDescent="0.45">
      <c r="A323" s="59"/>
      <c r="B323" s="62"/>
      <c r="C323" s="52"/>
      <c r="D323" s="104" t="s">
        <v>278</v>
      </c>
      <c r="E323" s="8"/>
      <c r="F323" s="116"/>
      <c r="G323" s="4"/>
      <c r="H323" s="4"/>
      <c r="I323" s="14"/>
      <c r="J323" s="14"/>
      <c r="K323" s="25"/>
      <c r="L323" s="25"/>
      <c r="M323" s="59"/>
    </row>
    <row r="324" spans="1:13" ht="14.25" x14ac:dyDescent="0.45">
      <c r="A324" s="59"/>
      <c r="B324" s="62"/>
      <c r="C324" s="52"/>
      <c r="D324" s="104" t="s">
        <v>324</v>
      </c>
      <c r="E324" s="8"/>
      <c r="F324" s="116"/>
      <c r="G324" s="4"/>
      <c r="H324" s="4"/>
      <c r="I324" s="14"/>
      <c r="J324" s="14"/>
      <c r="K324" s="25"/>
      <c r="L324" s="25"/>
      <c r="M324" s="59"/>
    </row>
    <row r="325" spans="1:13" ht="14.25" x14ac:dyDescent="0.45">
      <c r="A325" s="59"/>
      <c r="B325" s="62"/>
      <c r="C325" s="52"/>
      <c r="D325" s="104" t="s">
        <v>325</v>
      </c>
      <c r="E325" s="8"/>
      <c r="F325" s="116"/>
      <c r="G325" s="4"/>
      <c r="H325" s="4"/>
      <c r="I325" s="14"/>
      <c r="J325" s="14"/>
      <c r="K325" s="25"/>
      <c r="L325" s="25"/>
      <c r="M325" s="59"/>
    </row>
    <row r="326" spans="1:13" ht="14.25" x14ac:dyDescent="0.45">
      <c r="A326" s="59"/>
      <c r="B326" s="50" t="s">
        <v>12</v>
      </c>
      <c r="C326" s="27" t="s">
        <v>8</v>
      </c>
      <c r="D326" s="35" t="s">
        <v>326</v>
      </c>
      <c r="E326" s="8"/>
      <c r="F326" s="51">
        <v>0.25</v>
      </c>
      <c r="G326" s="4"/>
      <c r="H326" s="4"/>
      <c r="I326" s="14"/>
      <c r="J326" s="14"/>
      <c r="K326" s="25"/>
      <c r="L326" s="25"/>
      <c r="M326" s="59"/>
    </row>
    <row r="327" spans="1:13" ht="14.25" x14ac:dyDescent="0.45">
      <c r="A327" s="59"/>
      <c r="B327" s="50" t="s">
        <v>14</v>
      </c>
      <c r="C327" s="27" t="s">
        <v>10</v>
      </c>
      <c r="D327" s="35" t="s">
        <v>327</v>
      </c>
      <c r="E327" s="8"/>
      <c r="F327" s="51">
        <v>0.25</v>
      </c>
      <c r="G327" s="4"/>
      <c r="H327" s="4"/>
      <c r="I327" s="14"/>
      <c r="J327" s="14"/>
      <c r="K327" s="25"/>
      <c r="L327" s="25"/>
      <c r="M327" s="59"/>
    </row>
    <row r="328" spans="1:13" ht="14.25" x14ac:dyDescent="0.45">
      <c r="A328" s="59"/>
      <c r="B328" s="62"/>
      <c r="C328" s="52"/>
      <c r="D328" s="104" t="s">
        <v>328</v>
      </c>
      <c r="E328" s="8"/>
      <c r="F328" s="116"/>
      <c r="G328" s="4"/>
      <c r="H328" s="4"/>
      <c r="I328" s="14"/>
      <c r="J328" s="14"/>
      <c r="K328" s="25"/>
      <c r="L328" s="25"/>
      <c r="M328" s="59"/>
    </row>
    <row r="329" spans="1:13" ht="14.25" x14ac:dyDescent="0.45">
      <c r="A329" s="59"/>
      <c r="B329" s="62"/>
      <c r="C329" s="52"/>
      <c r="D329" s="104" t="s">
        <v>329</v>
      </c>
      <c r="E329" s="8"/>
      <c r="F329" s="116"/>
      <c r="G329" s="4"/>
      <c r="H329" s="4"/>
      <c r="I329" s="14"/>
      <c r="J329" s="14"/>
      <c r="K329" s="25"/>
      <c r="L329" s="25"/>
      <c r="M329" s="59"/>
    </row>
    <row r="330" spans="1:13" ht="14.25" x14ac:dyDescent="0.45">
      <c r="A330" s="59"/>
      <c r="B330" s="50" t="s">
        <v>12</v>
      </c>
      <c r="C330" s="27" t="s">
        <v>8</v>
      </c>
      <c r="D330" s="35" t="s">
        <v>330</v>
      </c>
      <c r="E330" s="8"/>
      <c r="F330" s="51">
        <v>0.25</v>
      </c>
      <c r="G330" s="4"/>
      <c r="H330" s="4"/>
      <c r="I330" s="14"/>
      <c r="J330" s="14"/>
      <c r="K330" s="25"/>
      <c r="L330" s="25"/>
      <c r="M330" s="59"/>
    </row>
    <row r="331" spans="1:13" ht="14.25" x14ac:dyDescent="0.45">
      <c r="A331" s="59"/>
      <c r="B331" s="50" t="s">
        <v>14</v>
      </c>
      <c r="C331" s="27" t="s">
        <v>10</v>
      </c>
      <c r="D331" s="35" t="s">
        <v>331</v>
      </c>
      <c r="E331" s="8"/>
      <c r="F331" s="51">
        <v>0.25</v>
      </c>
      <c r="G331" s="4"/>
      <c r="H331" s="4"/>
      <c r="I331" s="14"/>
      <c r="J331" s="14"/>
      <c r="K331" s="25"/>
      <c r="L331" s="25"/>
      <c r="M331" s="59"/>
    </row>
    <row r="332" spans="1:13" ht="14.25" x14ac:dyDescent="0.45">
      <c r="A332" s="59"/>
      <c r="B332" s="62"/>
      <c r="C332" s="52"/>
      <c r="D332" s="104" t="s">
        <v>332</v>
      </c>
      <c r="E332" s="8"/>
      <c r="F332" s="116"/>
      <c r="G332" s="4"/>
      <c r="H332" s="4"/>
      <c r="I332" s="14"/>
      <c r="J332" s="14"/>
      <c r="K332" s="25"/>
      <c r="L332" s="25"/>
      <c r="M332" s="59"/>
    </row>
    <row r="333" spans="1:13" ht="14.25" x14ac:dyDescent="0.45">
      <c r="A333" s="59"/>
      <c r="B333" s="50" t="s">
        <v>12</v>
      </c>
      <c r="C333" s="27" t="s">
        <v>8</v>
      </c>
      <c r="D333" s="35" t="s">
        <v>333</v>
      </c>
      <c r="E333" s="8"/>
      <c r="F333" s="51">
        <v>0.75</v>
      </c>
      <c r="G333" s="4"/>
      <c r="H333" s="4"/>
      <c r="I333" s="14"/>
      <c r="J333" s="14"/>
      <c r="K333" s="25"/>
      <c r="L333" s="25"/>
      <c r="M333" s="59"/>
    </row>
    <row r="334" spans="1:13" ht="14.25" x14ac:dyDescent="0.45">
      <c r="A334" s="59"/>
      <c r="B334" s="50" t="s">
        <v>14</v>
      </c>
      <c r="C334" s="27" t="s">
        <v>10</v>
      </c>
      <c r="D334" s="35" t="s">
        <v>334</v>
      </c>
      <c r="E334" s="8"/>
      <c r="F334" s="51">
        <v>0.75</v>
      </c>
      <c r="G334" s="4"/>
      <c r="H334" s="4"/>
      <c r="I334" s="14"/>
      <c r="J334" s="14"/>
      <c r="K334" s="25"/>
      <c r="L334" s="25"/>
      <c r="M334" s="59"/>
    </row>
    <row r="335" spans="1:13" ht="14.25" x14ac:dyDescent="0.45">
      <c r="A335" s="59"/>
      <c r="B335" s="62"/>
      <c r="C335" s="52"/>
      <c r="D335" s="104" t="s">
        <v>335</v>
      </c>
      <c r="E335" s="8"/>
      <c r="F335" s="116"/>
      <c r="G335" s="4"/>
      <c r="H335" s="4"/>
      <c r="I335" s="14"/>
      <c r="J335" s="14"/>
      <c r="K335" s="25"/>
      <c r="L335" s="25"/>
      <c r="M335" s="59"/>
    </row>
    <row r="336" spans="1:13" ht="14.25" x14ac:dyDescent="0.45">
      <c r="A336" s="59"/>
      <c r="B336" s="62"/>
      <c r="C336" s="52"/>
      <c r="D336" s="104" t="s">
        <v>336</v>
      </c>
      <c r="E336" s="8"/>
      <c r="F336" s="116"/>
      <c r="G336" s="4"/>
      <c r="H336" s="4"/>
      <c r="I336" s="14"/>
      <c r="J336" s="14"/>
      <c r="K336" s="25"/>
      <c r="L336" s="25"/>
      <c r="M336" s="59"/>
    </row>
    <row r="337" spans="1:13" ht="14.25" x14ac:dyDescent="0.45">
      <c r="A337" s="59"/>
      <c r="B337" s="62"/>
      <c r="C337" s="52"/>
      <c r="D337" s="104" t="s">
        <v>337</v>
      </c>
      <c r="E337" s="8"/>
      <c r="F337" s="116"/>
      <c r="G337" s="4"/>
      <c r="H337" s="4"/>
      <c r="I337" s="14"/>
      <c r="J337" s="14"/>
      <c r="K337" s="25"/>
      <c r="L337" s="25"/>
      <c r="M337" s="59"/>
    </row>
    <row r="338" spans="1:13" ht="14.25" x14ac:dyDescent="0.45">
      <c r="A338" s="59"/>
      <c r="B338" s="62"/>
      <c r="C338" s="52"/>
      <c r="D338" s="104" t="s">
        <v>338</v>
      </c>
      <c r="E338" s="8"/>
      <c r="F338" s="116"/>
      <c r="G338" s="4"/>
      <c r="H338" s="4"/>
      <c r="I338" s="14"/>
      <c r="J338" s="14"/>
      <c r="K338" s="25"/>
      <c r="L338" s="25"/>
      <c r="M338" s="59"/>
    </row>
    <row r="339" spans="1:13" ht="14.25" x14ac:dyDescent="0.45">
      <c r="A339" s="59"/>
      <c r="B339" s="62"/>
      <c r="C339" s="52"/>
      <c r="D339" s="104" t="s">
        <v>339</v>
      </c>
      <c r="E339" s="8"/>
      <c r="F339" s="116"/>
      <c r="G339" s="4"/>
      <c r="H339" s="4"/>
      <c r="I339" s="14"/>
      <c r="J339" s="14"/>
      <c r="K339" s="25"/>
      <c r="L339" s="25"/>
      <c r="M339" s="59"/>
    </row>
    <row r="340" spans="1:13" ht="14.25" x14ac:dyDescent="0.45">
      <c r="A340" s="59"/>
      <c r="B340" s="62"/>
      <c r="C340" s="52"/>
      <c r="D340" s="104" t="s">
        <v>340</v>
      </c>
      <c r="E340" s="8"/>
      <c r="F340" s="116"/>
      <c r="G340" s="4"/>
      <c r="H340" s="4"/>
      <c r="I340" s="14"/>
      <c r="J340" s="14"/>
      <c r="K340" s="25"/>
      <c r="L340" s="25"/>
      <c r="M340" s="59"/>
    </row>
    <row r="341" spans="1:13" ht="14.25" x14ac:dyDescent="0.45">
      <c r="A341" s="59"/>
      <c r="B341" s="62"/>
      <c r="C341" s="52"/>
      <c r="D341" s="104" t="s">
        <v>341</v>
      </c>
      <c r="E341" s="8"/>
      <c r="F341" s="116"/>
      <c r="G341" s="4"/>
      <c r="H341" s="4"/>
      <c r="I341" s="14"/>
      <c r="J341" s="14"/>
      <c r="K341" s="25"/>
      <c r="L341" s="25"/>
      <c r="M341" s="59"/>
    </row>
    <row r="342" spans="1:13" ht="14.25" x14ac:dyDescent="0.45">
      <c r="A342" s="59"/>
      <c r="B342" s="62"/>
      <c r="C342" s="52"/>
      <c r="D342" s="104" t="s">
        <v>278</v>
      </c>
      <c r="E342" s="8"/>
      <c r="F342" s="116"/>
      <c r="G342" s="4"/>
      <c r="H342" s="4"/>
      <c r="I342" s="14"/>
      <c r="J342" s="14"/>
      <c r="K342" s="25"/>
      <c r="L342" s="25"/>
      <c r="M342" s="59"/>
    </row>
    <row r="343" spans="1:13" ht="14.25" x14ac:dyDescent="0.45">
      <c r="A343" s="59"/>
      <c r="B343" s="50" t="s">
        <v>12</v>
      </c>
      <c r="C343" s="27" t="s">
        <v>8</v>
      </c>
      <c r="D343" s="35" t="s">
        <v>342</v>
      </c>
      <c r="E343" s="8"/>
      <c r="F343" s="51">
        <v>0.25</v>
      </c>
      <c r="G343" s="4"/>
      <c r="H343" s="4"/>
      <c r="I343" s="14"/>
      <c r="J343" s="14"/>
      <c r="K343" s="25"/>
      <c r="L343" s="25"/>
      <c r="M343" s="59"/>
    </row>
    <row r="344" spans="1:13" ht="14.25" x14ac:dyDescent="0.45">
      <c r="A344" s="59"/>
      <c r="B344" s="50" t="s">
        <v>14</v>
      </c>
      <c r="C344" s="27" t="s">
        <v>10</v>
      </c>
      <c r="D344" s="35" t="s">
        <v>343</v>
      </c>
      <c r="E344" s="8"/>
      <c r="F344" s="51">
        <v>0.25</v>
      </c>
      <c r="G344" s="4"/>
      <c r="H344" s="4"/>
      <c r="I344" s="14"/>
      <c r="J344" s="14"/>
      <c r="K344" s="25"/>
      <c r="L344" s="25"/>
      <c r="M344" s="59"/>
    </row>
    <row r="345" spans="1:13" ht="14.25" x14ac:dyDescent="0.45">
      <c r="A345" s="59"/>
      <c r="B345" s="62"/>
      <c r="C345" s="52"/>
      <c r="D345" s="104" t="s">
        <v>344</v>
      </c>
      <c r="E345" s="8"/>
      <c r="F345" s="116"/>
      <c r="G345" s="4"/>
      <c r="H345" s="4"/>
      <c r="I345" s="14"/>
      <c r="J345" s="14"/>
      <c r="K345" s="25"/>
      <c r="L345" s="25"/>
      <c r="M345" s="59"/>
    </row>
    <row r="346" spans="1:13" ht="14.25" x14ac:dyDescent="0.45">
      <c r="A346" s="59"/>
      <c r="B346" s="62"/>
      <c r="C346" s="52"/>
      <c r="D346" s="104" t="s">
        <v>345</v>
      </c>
      <c r="E346" s="8"/>
      <c r="F346" s="116"/>
      <c r="G346" s="4"/>
      <c r="H346" s="4"/>
      <c r="I346" s="14"/>
      <c r="J346" s="14"/>
      <c r="K346" s="25"/>
      <c r="L346" s="25"/>
      <c r="M346" s="59"/>
    </row>
    <row r="347" spans="1:13" ht="14.25" x14ac:dyDescent="0.45">
      <c r="A347" s="59"/>
      <c r="B347" s="50" t="s">
        <v>12</v>
      </c>
      <c r="C347" s="27" t="s">
        <v>8</v>
      </c>
      <c r="D347" s="35" t="s">
        <v>346</v>
      </c>
      <c r="E347" s="8"/>
      <c r="F347" s="51">
        <v>0.5</v>
      </c>
      <c r="G347" s="4"/>
      <c r="H347" s="4"/>
      <c r="I347" s="14"/>
      <c r="J347" s="14"/>
      <c r="K347" s="25"/>
      <c r="L347" s="25"/>
      <c r="M347" s="59"/>
    </row>
    <row r="348" spans="1:13" ht="14.25" x14ac:dyDescent="0.45">
      <c r="A348" s="59"/>
      <c r="B348" s="50" t="s">
        <v>14</v>
      </c>
      <c r="C348" s="27" t="s">
        <v>10</v>
      </c>
      <c r="D348" s="35" t="s">
        <v>347</v>
      </c>
      <c r="E348" s="8"/>
      <c r="F348" s="51">
        <v>0.25</v>
      </c>
      <c r="G348" s="4"/>
      <c r="H348" s="4"/>
      <c r="I348" s="14"/>
      <c r="J348" s="14"/>
      <c r="K348" s="25"/>
      <c r="L348" s="25"/>
      <c r="M348" s="59"/>
    </row>
    <row r="349" spans="1:13" ht="14.25" x14ac:dyDescent="0.45">
      <c r="A349" s="59"/>
      <c r="B349" s="62"/>
      <c r="C349" s="52"/>
      <c r="D349" s="104" t="s">
        <v>348</v>
      </c>
      <c r="E349" s="8"/>
      <c r="F349" s="116"/>
      <c r="G349" s="4"/>
      <c r="H349" s="4"/>
      <c r="I349" s="14"/>
      <c r="J349" s="14"/>
      <c r="K349" s="25"/>
      <c r="L349" s="25"/>
      <c r="M349" s="59"/>
    </row>
    <row r="350" spans="1:13" ht="14.25" x14ac:dyDescent="0.45">
      <c r="A350" s="59"/>
      <c r="B350" s="62"/>
      <c r="C350" s="52"/>
      <c r="D350" s="104" t="s">
        <v>349</v>
      </c>
      <c r="E350" s="8"/>
      <c r="F350" s="116"/>
      <c r="G350" s="4"/>
      <c r="H350" s="4"/>
      <c r="I350" s="14"/>
      <c r="J350" s="14"/>
      <c r="K350" s="25"/>
      <c r="L350" s="25"/>
      <c r="M350" s="59"/>
    </row>
    <row r="351" spans="1:13" ht="14.25" x14ac:dyDescent="0.45">
      <c r="A351" s="59"/>
      <c r="B351" s="62"/>
      <c r="C351" s="52"/>
      <c r="D351" s="104" t="s">
        <v>350</v>
      </c>
      <c r="E351" s="8"/>
      <c r="F351" s="116"/>
      <c r="G351" s="4"/>
      <c r="H351" s="4"/>
      <c r="I351" s="14"/>
      <c r="J351" s="14"/>
      <c r="K351" s="25"/>
      <c r="L351" s="25"/>
      <c r="M351" s="59"/>
    </row>
    <row r="352" spans="1:13" ht="14.25" x14ac:dyDescent="0.45">
      <c r="A352" s="59"/>
      <c r="B352" s="50" t="s">
        <v>12</v>
      </c>
      <c r="C352" s="27" t="s">
        <v>8</v>
      </c>
      <c r="D352" s="28" t="s">
        <v>351</v>
      </c>
      <c r="E352" s="8"/>
      <c r="F352" s="51">
        <v>0.25</v>
      </c>
      <c r="G352" s="4"/>
      <c r="H352" s="4"/>
      <c r="I352" s="14"/>
      <c r="J352" s="14"/>
      <c r="K352" s="25"/>
      <c r="L352" s="25"/>
      <c r="M352" s="59"/>
    </row>
    <row r="353" spans="1:13" ht="14.25" x14ac:dyDescent="0.45">
      <c r="A353" s="59"/>
      <c r="B353" s="50" t="s">
        <v>14</v>
      </c>
      <c r="C353" s="27" t="s">
        <v>10</v>
      </c>
      <c r="D353" s="28" t="s">
        <v>352</v>
      </c>
      <c r="E353" s="8"/>
      <c r="F353" s="51">
        <v>0.25</v>
      </c>
      <c r="G353" s="4"/>
      <c r="H353" s="4"/>
      <c r="I353" s="14"/>
      <c r="J353" s="14"/>
      <c r="K353" s="25"/>
      <c r="L353" s="25"/>
      <c r="M353" s="59"/>
    </row>
    <row r="354" spans="1:13" ht="14.25" x14ac:dyDescent="0.45">
      <c r="A354" s="59"/>
      <c r="B354" s="62"/>
      <c r="C354" s="52"/>
      <c r="D354" s="104" t="s">
        <v>353</v>
      </c>
      <c r="E354" s="8"/>
      <c r="F354" s="116"/>
      <c r="G354" s="4"/>
      <c r="H354" s="4"/>
      <c r="I354" s="14"/>
      <c r="J354" s="14"/>
      <c r="K354" s="25"/>
      <c r="L354" s="25"/>
      <c r="M354" s="59"/>
    </row>
    <row r="355" spans="1:13" ht="14.25" x14ac:dyDescent="0.45">
      <c r="A355" s="59"/>
      <c r="B355" s="62"/>
      <c r="C355" s="52"/>
      <c r="D355" s="104" t="s">
        <v>354</v>
      </c>
      <c r="E355" s="8"/>
      <c r="F355" s="116"/>
      <c r="G355" s="4"/>
      <c r="H355" s="4"/>
      <c r="I355" s="14"/>
      <c r="J355" s="14"/>
      <c r="K355" s="25"/>
      <c r="L355" s="25"/>
      <c r="M355" s="59"/>
    </row>
    <row r="356" spans="1:13" ht="14.25" x14ac:dyDescent="0.45">
      <c r="A356" s="59"/>
      <c r="B356" s="62"/>
      <c r="C356" s="52"/>
      <c r="D356" s="104" t="s">
        <v>355</v>
      </c>
      <c r="E356" s="8"/>
      <c r="F356" s="116"/>
      <c r="G356" s="4"/>
      <c r="H356" s="4"/>
      <c r="I356" s="14"/>
      <c r="J356" s="14"/>
      <c r="K356" s="25"/>
      <c r="L356" s="25"/>
      <c r="M356" s="59"/>
    </row>
    <row r="357" spans="1:13" ht="14.25" x14ac:dyDescent="0.45">
      <c r="A357" s="59"/>
      <c r="B357" s="50" t="s">
        <v>14</v>
      </c>
      <c r="C357" s="30" t="s">
        <v>10</v>
      </c>
      <c r="D357" s="28" t="s">
        <v>356</v>
      </c>
      <c r="E357" s="8"/>
      <c r="F357" s="51">
        <v>0.25</v>
      </c>
      <c r="G357" s="4"/>
      <c r="H357" s="4"/>
      <c r="I357" s="14"/>
      <c r="J357" s="14"/>
      <c r="K357" s="25"/>
      <c r="L357" s="25"/>
      <c r="M357" s="59"/>
    </row>
    <row r="358" spans="1:13" ht="14.25" x14ac:dyDescent="0.45">
      <c r="A358" s="59"/>
      <c r="B358" s="62"/>
      <c r="C358" s="52"/>
      <c r="D358" s="104" t="s">
        <v>357</v>
      </c>
      <c r="E358" s="8"/>
      <c r="F358" s="116"/>
      <c r="G358" s="4"/>
      <c r="H358" s="4"/>
      <c r="I358" s="14"/>
      <c r="J358" s="14"/>
      <c r="K358" s="25"/>
      <c r="L358" s="25"/>
      <c r="M358" s="59"/>
    </row>
    <row r="359" spans="1:13" ht="14.25" x14ac:dyDescent="0.45">
      <c r="A359" s="59"/>
      <c r="B359" s="62"/>
      <c r="C359" s="52"/>
      <c r="D359" s="104" t="s">
        <v>358</v>
      </c>
      <c r="E359" s="8"/>
      <c r="F359" s="116"/>
      <c r="G359" s="4"/>
      <c r="H359" s="4"/>
      <c r="I359" s="14"/>
      <c r="J359" s="14"/>
      <c r="K359" s="25"/>
      <c r="L359" s="25"/>
      <c r="M359" s="59"/>
    </row>
    <row r="360" spans="1:13" ht="14.25" x14ac:dyDescent="0.45">
      <c r="A360" s="59"/>
      <c r="B360" s="62"/>
      <c r="C360" s="52"/>
      <c r="D360" s="104" t="s">
        <v>359</v>
      </c>
      <c r="E360" s="8"/>
      <c r="F360" s="116"/>
      <c r="G360" s="4"/>
      <c r="H360" s="4"/>
      <c r="I360" s="14"/>
      <c r="J360" s="14"/>
      <c r="K360" s="25"/>
      <c r="L360" s="25"/>
      <c r="M360" s="59"/>
    </row>
    <row r="361" spans="1:13" ht="14.25" x14ac:dyDescent="0.45">
      <c r="A361" s="59"/>
      <c r="B361" s="50" t="s">
        <v>12</v>
      </c>
      <c r="C361" s="27" t="s">
        <v>8</v>
      </c>
      <c r="D361" s="35" t="s">
        <v>360</v>
      </c>
      <c r="E361" s="8"/>
      <c r="F361" s="51">
        <v>0.25</v>
      </c>
      <c r="G361" s="4"/>
      <c r="H361" s="4"/>
      <c r="I361" s="14"/>
      <c r="J361" s="14"/>
      <c r="K361" s="25"/>
      <c r="L361" s="25"/>
      <c r="M361" s="59"/>
    </row>
    <row r="362" spans="1:13" ht="14.25" x14ac:dyDescent="0.45">
      <c r="A362" s="59"/>
      <c r="B362" s="50" t="s">
        <v>14</v>
      </c>
      <c r="C362" s="27" t="s">
        <v>10</v>
      </c>
      <c r="D362" s="35" t="s">
        <v>361</v>
      </c>
      <c r="E362" s="8"/>
      <c r="F362" s="51">
        <v>0.25</v>
      </c>
      <c r="G362" s="4"/>
      <c r="H362" s="4"/>
      <c r="I362" s="14"/>
      <c r="J362" s="14"/>
      <c r="K362" s="25"/>
      <c r="L362" s="25"/>
      <c r="M362" s="59"/>
    </row>
    <row r="363" spans="1:13" ht="14.25" x14ac:dyDescent="0.45">
      <c r="A363" s="59"/>
      <c r="B363" s="62"/>
      <c r="C363" s="52"/>
      <c r="D363" s="104" t="s">
        <v>328</v>
      </c>
      <c r="E363" s="8"/>
      <c r="F363" s="116"/>
      <c r="G363" s="4"/>
      <c r="H363" s="4"/>
      <c r="I363" s="14"/>
      <c r="J363" s="14"/>
      <c r="K363" s="25"/>
      <c r="L363" s="25"/>
      <c r="M363" s="59"/>
    </row>
    <row r="364" spans="1:13" ht="14.25" x14ac:dyDescent="0.45">
      <c r="A364" s="59"/>
      <c r="B364" s="62"/>
      <c r="C364" s="52"/>
      <c r="D364" s="104" t="s">
        <v>362</v>
      </c>
      <c r="E364" s="8"/>
      <c r="F364" s="116"/>
      <c r="G364" s="4"/>
      <c r="H364" s="4"/>
      <c r="I364" s="14"/>
      <c r="J364" s="14"/>
      <c r="K364" s="25"/>
      <c r="L364" s="25"/>
      <c r="M364" s="59"/>
    </row>
    <row r="365" spans="1:13" ht="14.25" x14ac:dyDescent="0.45">
      <c r="A365" s="59"/>
      <c r="B365" s="62"/>
      <c r="C365" s="52"/>
      <c r="D365" s="104" t="s">
        <v>363</v>
      </c>
      <c r="E365" s="8"/>
      <c r="F365" s="116"/>
      <c r="G365" s="4"/>
      <c r="H365" s="4"/>
      <c r="I365" s="14"/>
      <c r="J365" s="14"/>
      <c r="K365" s="25"/>
      <c r="L365" s="25"/>
      <c r="M365" s="59"/>
    </row>
    <row r="366" spans="1:13" ht="14.25" x14ac:dyDescent="0.45">
      <c r="A366" s="59"/>
      <c r="B366" s="50" t="s">
        <v>12</v>
      </c>
      <c r="C366" s="27" t="s">
        <v>8</v>
      </c>
      <c r="D366" s="35" t="s">
        <v>364</v>
      </c>
      <c r="E366" s="8"/>
      <c r="F366" s="51">
        <v>0.5</v>
      </c>
      <c r="G366" s="4"/>
      <c r="H366" s="4"/>
      <c r="I366" s="14"/>
      <c r="J366" s="14"/>
      <c r="K366" s="25"/>
      <c r="L366" s="25"/>
      <c r="M366" s="59"/>
    </row>
    <row r="367" spans="1:13" ht="14.25" x14ac:dyDescent="0.45">
      <c r="A367" s="59"/>
      <c r="B367" s="50" t="s">
        <v>14</v>
      </c>
      <c r="C367" s="27" t="s">
        <v>10</v>
      </c>
      <c r="D367" s="35" t="s">
        <v>365</v>
      </c>
      <c r="E367" s="8"/>
      <c r="F367" s="51">
        <v>0.25</v>
      </c>
      <c r="G367" s="4"/>
      <c r="H367" s="4"/>
      <c r="I367" s="14"/>
      <c r="J367" s="14"/>
      <c r="K367" s="25"/>
      <c r="L367" s="25"/>
      <c r="M367" s="59"/>
    </row>
    <row r="368" spans="1:13" ht="14.25" x14ac:dyDescent="0.45">
      <c r="A368" s="59"/>
      <c r="B368" s="62"/>
      <c r="C368" s="52"/>
      <c r="D368" s="104" t="s">
        <v>366</v>
      </c>
      <c r="E368" s="8"/>
      <c r="F368" s="116"/>
      <c r="G368" s="4"/>
      <c r="H368" s="4"/>
      <c r="I368" s="14"/>
      <c r="J368" s="14"/>
      <c r="K368" s="25"/>
      <c r="L368" s="25"/>
      <c r="M368" s="59"/>
    </row>
    <row r="369" spans="1:13" ht="14.25" x14ac:dyDescent="0.45">
      <c r="A369" s="59"/>
      <c r="B369" s="62"/>
      <c r="C369" s="52"/>
      <c r="D369" s="104" t="s">
        <v>367</v>
      </c>
      <c r="E369" s="8"/>
      <c r="F369" s="116"/>
      <c r="G369" s="4"/>
      <c r="H369" s="4"/>
      <c r="I369" s="14"/>
      <c r="J369" s="14"/>
      <c r="K369" s="25"/>
      <c r="L369" s="25"/>
      <c r="M369" s="59"/>
    </row>
    <row r="370" spans="1:13" ht="14.25" x14ac:dyDescent="0.45">
      <c r="A370" s="59"/>
      <c r="B370" s="50" t="s">
        <v>12</v>
      </c>
      <c r="C370" s="27" t="s">
        <v>8</v>
      </c>
      <c r="D370" s="35" t="s">
        <v>368</v>
      </c>
      <c r="E370" s="8"/>
      <c r="F370" s="51">
        <v>0.25</v>
      </c>
      <c r="G370" s="4"/>
      <c r="H370" s="4"/>
      <c r="I370" s="14"/>
      <c r="J370" s="14"/>
      <c r="K370" s="25"/>
      <c r="L370" s="25"/>
      <c r="M370" s="59"/>
    </row>
    <row r="371" spans="1:13" ht="14.25" x14ac:dyDescent="0.45">
      <c r="A371" s="59"/>
      <c r="B371" s="50" t="s">
        <v>14</v>
      </c>
      <c r="C371" s="27" t="s">
        <v>10</v>
      </c>
      <c r="D371" s="35" t="s">
        <v>369</v>
      </c>
      <c r="E371" s="8"/>
      <c r="F371" s="51">
        <v>0.25</v>
      </c>
      <c r="G371" s="4"/>
      <c r="H371" s="4"/>
      <c r="I371" s="14"/>
      <c r="J371" s="14"/>
      <c r="K371" s="25"/>
      <c r="L371" s="25"/>
      <c r="M371" s="59"/>
    </row>
    <row r="372" spans="1:13" ht="14.25" x14ac:dyDescent="0.45">
      <c r="A372" s="59"/>
      <c r="B372" s="62"/>
      <c r="C372" s="52"/>
      <c r="D372" s="104" t="s">
        <v>370</v>
      </c>
      <c r="E372" s="8"/>
      <c r="F372" s="116"/>
      <c r="G372" s="4"/>
      <c r="H372" s="4"/>
      <c r="I372" s="14"/>
      <c r="J372" s="14"/>
      <c r="K372" s="25"/>
      <c r="L372" s="25"/>
      <c r="M372" s="59"/>
    </row>
    <row r="373" spans="1:13" ht="14.25" x14ac:dyDescent="0.45">
      <c r="A373" s="59"/>
      <c r="B373" s="62"/>
      <c r="C373" s="52"/>
      <c r="D373" s="104" t="s">
        <v>371</v>
      </c>
      <c r="E373" s="8"/>
      <c r="F373" s="116"/>
      <c r="G373" s="4"/>
      <c r="H373" s="4"/>
      <c r="I373" s="14"/>
      <c r="J373" s="14"/>
      <c r="K373" s="25"/>
      <c r="L373" s="25"/>
      <c r="M373" s="59"/>
    </row>
    <row r="374" spans="1:13" ht="14.25" x14ac:dyDescent="0.45">
      <c r="A374" s="59"/>
      <c r="B374" s="50" t="s">
        <v>14</v>
      </c>
      <c r="C374" s="27" t="s">
        <v>10</v>
      </c>
      <c r="D374" s="35" t="s">
        <v>372</v>
      </c>
      <c r="E374" s="8"/>
      <c r="F374" s="51">
        <v>0.25</v>
      </c>
      <c r="G374" s="4"/>
      <c r="H374" s="4"/>
      <c r="I374" s="14"/>
      <c r="J374" s="14"/>
      <c r="K374" s="25"/>
      <c r="L374" s="25"/>
      <c r="M374" s="59"/>
    </row>
    <row r="375" spans="1:13" ht="14.25" x14ac:dyDescent="0.45">
      <c r="A375" s="59"/>
      <c r="B375" s="50" t="s">
        <v>12</v>
      </c>
      <c r="C375" s="27" t="s">
        <v>8</v>
      </c>
      <c r="D375" s="35" t="s">
        <v>373</v>
      </c>
      <c r="E375" s="8"/>
      <c r="F375" s="51">
        <v>0.5</v>
      </c>
      <c r="G375" s="4"/>
      <c r="H375" s="4"/>
      <c r="I375" s="14"/>
      <c r="J375" s="14"/>
      <c r="K375" s="25"/>
      <c r="L375" s="25"/>
      <c r="M375" s="59"/>
    </row>
    <row r="376" spans="1:13" ht="14.25" x14ac:dyDescent="0.45">
      <c r="A376" s="59"/>
      <c r="B376" s="50" t="s">
        <v>14</v>
      </c>
      <c r="C376" s="27" t="s">
        <v>10</v>
      </c>
      <c r="D376" s="35" t="s">
        <v>374</v>
      </c>
      <c r="E376" s="8"/>
      <c r="F376" s="51">
        <v>0.5</v>
      </c>
      <c r="G376" s="4"/>
      <c r="H376" s="4"/>
      <c r="I376" s="14"/>
      <c r="J376" s="14"/>
      <c r="K376" s="25"/>
      <c r="L376" s="25"/>
      <c r="M376" s="59"/>
    </row>
    <row r="377" spans="1:13" ht="14.25" x14ac:dyDescent="0.45">
      <c r="A377" s="59"/>
      <c r="B377" s="62"/>
      <c r="C377" s="52"/>
      <c r="D377" s="104" t="s">
        <v>375</v>
      </c>
      <c r="E377" s="8"/>
      <c r="F377" s="116"/>
      <c r="G377" s="4"/>
      <c r="H377" s="4"/>
      <c r="I377" s="14"/>
      <c r="J377" s="14"/>
      <c r="K377" s="25"/>
      <c r="L377" s="25"/>
      <c r="M377" s="59"/>
    </row>
    <row r="378" spans="1:13" ht="14.25" x14ac:dyDescent="0.45">
      <c r="A378" s="59"/>
      <c r="B378" s="62"/>
      <c r="C378" s="52"/>
      <c r="D378" s="104" t="s">
        <v>376</v>
      </c>
      <c r="E378" s="8"/>
      <c r="F378" s="116"/>
      <c r="G378" s="4"/>
      <c r="H378" s="4"/>
      <c r="I378" s="14"/>
      <c r="J378" s="14"/>
      <c r="K378" s="25"/>
      <c r="L378" s="25"/>
      <c r="M378" s="59"/>
    </row>
    <row r="379" spans="1:13" ht="14.25" x14ac:dyDescent="0.45">
      <c r="A379" s="59"/>
      <c r="B379" s="50" t="s">
        <v>12</v>
      </c>
      <c r="C379" s="27" t="s">
        <v>8</v>
      </c>
      <c r="D379" s="35" t="s">
        <v>377</v>
      </c>
      <c r="E379" s="8"/>
      <c r="F379" s="51">
        <v>0.25</v>
      </c>
      <c r="G379" s="4"/>
      <c r="H379" s="4"/>
      <c r="I379" s="14"/>
      <c r="J379" s="14"/>
      <c r="K379" s="25"/>
      <c r="L379" s="25"/>
      <c r="M379" s="59"/>
    </row>
    <row r="380" spans="1:13" ht="14.25" x14ac:dyDescent="0.45">
      <c r="A380" s="59"/>
      <c r="B380" s="50" t="s">
        <v>14</v>
      </c>
      <c r="C380" s="27" t="s">
        <v>10</v>
      </c>
      <c r="D380" s="35" t="s">
        <v>378</v>
      </c>
      <c r="E380" s="8"/>
      <c r="F380" s="51">
        <v>0.25</v>
      </c>
      <c r="G380" s="4"/>
      <c r="H380" s="4"/>
      <c r="I380" s="14"/>
      <c r="J380" s="14"/>
      <c r="K380" s="25"/>
      <c r="L380" s="25"/>
      <c r="M380" s="59"/>
    </row>
    <row r="381" spans="1:13" ht="14.25" x14ac:dyDescent="0.45">
      <c r="A381" s="59"/>
      <c r="B381" s="62"/>
      <c r="C381" s="52"/>
      <c r="D381" s="104" t="s">
        <v>379</v>
      </c>
      <c r="E381" s="8"/>
      <c r="F381" s="116"/>
      <c r="G381" s="4"/>
      <c r="H381" s="4"/>
      <c r="I381" s="14"/>
      <c r="J381" s="14"/>
      <c r="K381" s="25"/>
      <c r="L381" s="25"/>
      <c r="M381" s="59"/>
    </row>
    <row r="382" spans="1:13" ht="14.25" x14ac:dyDescent="0.45">
      <c r="A382" s="59"/>
      <c r="B382" s="62"/>
      <c r="C382" s="52"/>
      <c r="D382" s="104" t="s">
        <v>380</v>
      </c>
      <c r="E382" s="8"/>
      <c r="F382" s="116"/>
      <c r="G382" s="4"/>
      <c r="H382" s="4"/>
      <c r="I382" s="14"/>
      <c r="J382" s="14"/>
      <c r="K382" s="25"/>
      <c r="L382" s="25"/>
      <c r="M382" s="59"/>
    </row>
    <row r="383" spans="1:13" ht="14.25" x14ac:dyDescent="0.45">
      <c r="A383" s="59"/>
      <c r="B383" s="62" t="s">
        <v>12</v>
      </c>
      <c r="C383" s="52" t="s">
        <v>8</v>
      </c>
      <c r="D383" s="3" t="s">
        <v>381</v>
      </c>
      <c r="E383" s="8"/>
      <c r="F383" s="51">
        <v>0.25</v>
      </c>
      <c r="G383" s="4"/>
      <c r="H383" s="4"/>
      <c r="I383" s="14"/>
      <c r="J383" s="14"/>
      <c r="K383" s="25"/>
      <c r="L383" s="25"/>
      <c r="M383" s="59"/>
    </row>
    <row r="384" spans="1:13" ht="14.25" x14ac:dyDescent="0.45">
      <c r="A384" s="59"/>
      <c r="B384" s="50" t="s">
        <v>14</v>
      </c>
      <c r="C384" s="27" t="s">
        <v>10</v>
      </c>
      <c r="D384" s="35" t="s">
        <v>382</v>
      </c>
      <c r="E384" s="8"/>
      <c r="F384" s="51">
        <v>0.25</v>
      </c>
      <c r="G384" s="4"/>
      <c r="H384" s="4"/>
      <c r="I384" s="14"/>
      <c r="J384" s="14"/>
      <c r="K384" s="25"/>
      <c r="L384" s="25"/>
      <c r="M384" s="59"/>
    </row>
    <row r="385" spans="1:13" ht="14.25" x14ac:dyDescent="0.45">
      <c r="A385" s="59"/>
      <c r="B385" s="62"/>
      <c r="C385" s="52"/>
      <c r="D385" s="104" t="s">
        <v>383</v>
      </c>
      <c r="E385" s="8"/>
      <c r="F385" s="116"/>
      <c r="G385" s="4"/>
      <c r="H385" s="4"/>
      <c r="I385" s="14"/>
      <c r="J385" s="14"/>
      <c r="K385" s="25"/>
      <c r="L385" s="25"/>
      <c r="M385" s="59"/>
    </row>
    <row r="386" spans="1:13" ht="14.25" x14ac:dyDescent="0.45">
      <c r="A386" s="59"/>
      <c r="B386" s="50" t="s">
        <v>12</v>
      </c>
      <c r="C386" s="27" t="s">
        <v>8</v>
      </c>
      <c r="D386" s="35" t="s">
        <v>384</v>
      </c>
      <c r="E386" s="8"/>
      <c r="F386" s="51">
        <v>0.25</v>
      </c>
      <c r="G386" s="4"/>
      <c r="H386" s="4"/>
      <c r="I386" s="14"/>
      <c r="J386" s="14"/>
      <c r="K386" s="25"/>
      <c r="L386" s="25"/>
      <c r="M386" s="59"/>
    </row>
    <row r="387" spans="1:13" ht="14.25" x14ac:dyDescent="0.45">
      <c r="A387" s="59"/>
      <c r="B387" s="1" t="s">
        <v>14</v>
      </c>
      <c r="C387" s="3" t="s">
        <v>55</v>
      </c>
      <c r="D387" s="107" t="s">
        <v>385</v>
      </c>
      <c r="E387" s="166" t="s">
        <v>24</v>
      </c>
      <c r="F387" s="51">
        <v>1</v>
      </c>
      <c r="G387" s="4"/>
      <c r="H387" s="4"/>
      <c r="I387" s="14"/>
      <c r="J387" s="14"/>
      <c r="K387" s="25"/>
      <c r="L387" s="25"/>
      <c r="M387" s="59"/>
    </row>
    <row r="388" spans="1:13" ht="14.25" x14ac:dyDescent="0.45">
      <c r="A388" s="59"/>
      <c r="B388" s="65"/>
      <c r="C388" s="64"/>
      <c r="D388" s="106" t="s">
        <v>386</v>
      </c>
      <c r="E388" s="162"/>
      <c r="F388" s="116"/>
      <c r="G388" s="4"/>
      <c r="H388" s="4"/>
      <c r="I388" s="14"/>
      <c r="J388" s="14"/>
      <c r="K388" s="25"/>
      <c r="L388" s="25"/>
      <c r="M388" s="59"/>
    </row>
    <row r="389" spans="1:13" ht="14.25" x14ac:dyDescent="0.45">
      <c r="A389" s="59"/>
      <c r="B389" s="50" t="s">
        <v>14</v>
      </c>
      <c r="C389" s="30" t="s">
        <v>10</v>
      </c>
      <c r="D389" s="36" t="s">
        <v>387</v>
      </c>
      <c r="E389" s="8"/>
      <c r="F389" s="51">
        <v>0.5</v>
      </c>
      <c r="G389" s="4"/>
      <c r="H389" s="4"/>
      <c r="I389" s="14"/>
      <c r="J389" s="14"/>
      <c r="K389" s="25"/>
      <c r="L389" s="25"/>
      <c r="M389" s="59"/>
    </row>
    <row r="390" spans="1:13" ht="14.25" x14ac:dyDescent="0.45">
      <c r="A390" s="59"/>
      <c r="B390" s="62"/>
      <c r="C390" s="52"/>
      <c r="D390" s="104" t="s">
        <v>388</v>
      </c>
      <c r="E390" s="8"/>
      <c r="F390" s="116"/>
      <c r="G390" s="4"/>
      <c r="H390" s="4"/>
      <c r="I390" s="14"/>
      <c r="J390" s="14"/>
      <c r="K390" s="25"/>
      <c r="L390" s="25"/>
      <c r="M390" s="59"/>
    </row>
    <row r="391" spans="1:13" ht="14.25" x14ac:dyDescent="0.45">
      <c r="A391" s="59"/>
      <c r="B391" s="62"/>
      <c r="C391" s="52"/>
      <c r="D391" s="104" t="s">
        <v>389</v>
      </c>
      <c r="E391" s="8"/>
      <c r="F391" s="116"/>
      <c r="G391" s="4"/>
      <c r="H391" s="4"/>
      <c r="I391" s="14"/>
      <c r="J391" s="14"/>
      <c r="K391" s="25"/>
      <c r="L391" s="25"/>
      <c r="M391" s="59"/>
    </row>
    <row r="392" spans="1:13" ht="14.25" x14ac:dyDescent="0.45">
      <c r="A392" s="59"/>
      <c r="B392" s="62"/>
      <c r="C392" s="52"/>
      <c r="D392" s="104" t="s">
        <v>390</v>
      </c>
      <c r="E392" s="8"/>
      <c r="F392" s="116"/>
      <c r="G392" s="4"/>
      <c r="H392" s="4"/>
      <c r="I392" s="14"/>
      <c r="J392" s="14"/>
      <c r="K392" s="25"/>
      <c r="L392" s="25"/>
      <c r="M392" s="59"/>
    </row>
    <row r="393" spans="1:13" ht="14.25" x14ac:dyDescent="0.45">
      <c r="A393" s="59"/>
      <c r="B393" s="62"/>
      <c r="C393" s="52"/>
      <c r="D393" s="104" t="s">
        <v>391</v>
      </c>
      <c r="E393" s="8"/>
      <c r="F393" s="116"/>
      <c r="G393" s="4"/>
      <c r="H393" s="4"/>
      <c r="I393" s="14"/>
      <c r="J393" s="14"/>
      <c r="K393" s="25"/>
      <c r="L393" s="25"/>
      <c r="M393" s="59"/>
    </row>
    <row r="394" spans="1:13" ht="14.25" x14ac:dyDescent="0.45">
      <c r="A394" s="59"/>
      <c r="B394" s="50" t="s">
        <v>12</v>
      </c>
      <c r="C394" s="27" t="s">
        <v>8</v>
      </c>
      <c r="D394" s="35" t="s">
        <v>392</v>
      </c>
      <c r="E394" s="8"/>
      <c r="F394" s="51">
        <v>0.5</v>
      </c>
      <c r="G394" s="4"/>
      <c r="H394" s="4"/>
      <c r="I394" s="14"/>
      <c r="J394" s="14"/>
      <c r="K394" s="25"/>
      <c r="L394" s="25"/>
      <c r="M394" s="59"/>
    </row>
    <row r="395" spans="1:13" ht="14.25" x14ac:dyDescent="0.45">
      <c r="A395" s="59"/>
      <c r="B395" s="50" t="s">
        <v>14</v>
      </c>
      <c r="C395" s="27" t="s">
        <v>10</v>
      </c>
      <c r="D395" s="35" t="s">
        <v>393</v>
      </c>
      <c r="E395" s="8"/>
      <c r="F395" s="51">
        <v>0.25</v>
      </c>
      <c r="G395" s="4"/>
      <c r="H395" s="4"/>
      <c r="I395" s="14"/>
      <c r="J395" s="14"/>
      <c r="K395" s="25"/>
      <c r="L395" s="25"/>
      <c r="M395" s="59"/>
    </row>
    <row r="396" spans="1:13" ht="14.25" x14ac:dyDescent="0.45">
      <c r="A396" s="59"/>
      <c r="B396" s="62"/>
      <c r="C396" s="52"/>
      <c r="D396" s="104" t="s">
        <v>394</v>
      </c>
      <c r="E396" s="8"/>
      <c r="F396" s="116"/>
      <c r="G396" s="4"/>
      <c r="H396" s="4"/>
      <c r="I396" s="14"/>
      <c r="J396" s="14"/>
      <c r="K396" s="25"/>
      <c r="L396" s="25"/>
      <c r="M396" s="59"/>
    </row>
    <row r="397" spans="1:13" ht="14.25" x14ac:dyDescent="0.45">
      <c r="A397" s="59"/>
      <c r="B397" s="62"/>
      <c r="C397" s="52"/>
      <c r="D397" s="104" t="s">
        <v>395</v>
      </c>
      <c r="E397" s="8"/>
      <c r="F397" s="116"/>
      <c r="G397" s="4"/>
      <c r="H397" s="4"/>
      <c r="I397" s="14"/>
      <c r="J397" s="14"/>
      <c r="K397" s="25"/>
      <c r="L397" s="25"/>
      <c r="M397" s="59"/>
    </row>
    <row r="398" spans="1:13" ht="14.25" x14ac:dyDescent="0.45">
      <c r="A398" s="59"/>
      <c r="B398" s="50" t="s">
        <v>12</v>
      </c>
      <c r="C398" s="27" t="s">
        <v>8</v>
      </c>
      <c r="D398" s="35" t="s">
        <v>396</v>
      </c>
      <c r="E398" s="8"/>
      <c r="F398" s="51">
        <v>0.25</v>
      </c>
      <c r="G398" s="4"/>
      <c r="H398" s="4"/>
      <c r="I398" s="14"/>
      <c r="J398" s="14"/>
      <c r="K398" s="25"/>
      <c r="L398" s="25"/>
      <c r="M398" s="59"/>
    </row>
    <row r="399" spans="1:13" ht="14.25" x14ac:dyDescent="0.45">
      <c r="A399" s="59"/>
      <c r="B399" s="50" t="s">
        <v>14</v>
      </c>
      <c r="C399" s="27" t="s">
        <v>10</v>
      </c>
      <c r="D399" s="35" t="s">
        <v>397</v>
      </c>
      <c r="E399" s="8"/>
      <c r="F399" s="51">
        <v>0.25</v>
      </c>
      <c r="G399" s="4"/>
      <c r="H399" s="4"/>
      <c r="I399" s="14"/>
      <c r="J399" s="14"/>
      <c r="K399" s="25"/>
      <c r="L399" s="25"/>
      <c r="M399" s="59"/>
    </row>
    <row r="400" spans="1:13" ht="14.25" x14ac:dyDescent="0.45">
      <c r="A400" s="59"/>
      <c r="B400" s="8"/>
      <c r="C400" s="8"/>
      <c r="D400" s="11" t="s">
        <v>268</v>
      </c>
      <c r="E400" s="8"/>
      <c r="F400" s="116"/>
      <c r="G400" s="4"/>
      <c r="H400" s="4"/>
      <c r="I400" s="14"/>
      <c r="J400" s="14"/>
      <c r="K400" s="25"/>
      <c r="L400" s="25"/>
      <c r="M400" s="59"/>
    </row>
    <row r="401" spans="1:13" ht="14.25" x14ac:dyDescent="0.45">
      <c r="A401" s="59"/>
      <c r="B401" s="8"/>
      <c r="C401" s="8"/>
      <c r="D401" s="11" t="s">
        <v>398</v>
      </c>
      <c r="E401" s="8"/>
      <c r="F401" s="116"/>
      <c r="G401" s="4"/>
      <c r="H401" s="4"/>
      <c r="I401" s="14"/>
      <c r="J401" s="14"/>
      <c r="K401" s="25"/>
      <c r="L401" s="25"/>
      <c r="M401" s="59"/>
    </row>
    <row r="402" spans="1:13" ht="14.25" x14ac:dyDescent="0.45">
      <c r="A402" s="59"/>
      <c r="B402" s="8"/>
      <c r="C402" s="8"/>
      <c r="D402" s="11" t="s">
        <v>270</v>
      </c>
      <c r="E402" s="8"/>
      <c r="F402" s="116"/>
      <c r="G402" s="4"/>
      <c r="H402" s="4"/>
      <c r="I402" s="14"/>
      <c r="J402" s="14"/>
      <c r="K402" s="25"/>
      <c r="L402" s="25"/>
      <c r="M402" s="59"/>
    </row>
    <row r="403" spans="1:13" ht="14.25" x14ac:dyDescent="0.45">
      <c r="A403" s="59"/>
      <c r="B403" s="8"/>
      <c r="C403" s="8"/>
      <c r="D403" s="11" t="s">
        <v>271</v>
      </c>
      <c r="E403" s="8"/>
      <c r="F403" s="116"/>
      <c r="G403" s="4"/>
      <c r="H403" s="4"/>
      <c r="I403" s="14"/>
      <c r="J403" s="14"/>
      <c r="K403" s="25"/>
      <c r="L403" s="25"/>
      <c r="M403" s="59"/>
    </row>
    <row r="404" spans="1:13" ht="14.25" x14ac:dyDescent="0.45">
      <c r="A404" s="59"/>
      <c r="B404" s="8"/>
      <c r="C404" s="8"/>
      <c r="D404" s="11" t="s">
        <v>399</v>
      </c>
      <c r="E404" s="8"/>
      <c r="F404" s="116"/>
      <c r="G404" s="4"/>
      <c r="H404" s="4"/>
      <c r="I404" s="14"/>
      <c r="J404" s="14"/>
      <c r="K404" s="25"/>
      <c r="L404" s="25"/>
      <c r="M404" s="59"/>
    </row>
    <row r="405" spans="1:13" ht="14.25" x14ac:dyDescent="0.45">
      <c r="A405" s="59"/>
      <c r="B405" s="8"/>
      <c r="C405" s="8"/>
      <c r="D405" s="11" t="s">
        <v>400</v>
      </c>
      <c r="E405" s="8"/>
      <c r="F405" s="116"/>
      <c r="G405" s="4"/>
      <c r="H405" s="4"/>
      <c r="I405" s="14"/>
      <c r="J405" s="14"/>
      <c r="K405" s="25"/>
      <c r="L405" s="25"/>
      <c r="M405" s="59"/>
    </row>
    <row r="406" spans="1:13" ht="14.25" x14ac:dyDescent="0.45">
      <c r="A406" s="59"/>
      <c r="B406" s="8"/>
      <c r="C406" s="8"/>
      <c r="D406" s="11" t="s">
        <v>401</v>
      </c>
      <c r="E406" s="8"/>
      <c r="F406" s="116"/>
      <c r="G406" s="4"/>
      <c r="H406" s="4"/>
      <c r="I406" s="14"/>
      <c r="J406" s="14"/>
      <c r="K406" s="25"/>
      <c r="L406" s="25"/>
      <c r="M406" s="59"/>
    </row>
    <row r="407" spans="1:13" ht="14.25" x14ac:dyDescent="0.45">
      <c r="A407" s="59"/>
      <c r="B407" s="8"/>
      <c r="C407" s="8"/>
      <c r="D407" s="11" t="s">
        <v>402</v>
      </c>
      <c r="E407" s="8"/>
      <c r="F407" s="116"/>
      <c r="G407" s="4"/>
      <c r="H407" s="4"/>
      <c r="I407" s="14"/>
      <c r="J407" s="14"/>
      <c r="K407" s="25"/>
      <c r="L407" s="25"/>
      <c r="M407" s="59"/>
    </row>
    <row r="408" spans="1:13" ht="14.25" x14ac:dyDescent="0.45">
      <c r="A408" s="59"/>
      <c r="B408" s="8"/>
      <c r="C408" s="8"/>
      <c r="D408" s="11" t="s">
        <v>403</v>
      </c>
      <c r="E408" s="8"/>
      <c r="F408" s="116"/>
      <c r="G408" s="4"/>
      <c r="H408" s="4"/>
      <c r="I408" s="14"/>
      <c r="J408" s="14"/>
      <c r="K408" s="25"/>
      <c r="L408" s="25"/>
      <c r="M408" s="59"/>
    </row>
    <row r="409" spans="1:13" ht="14.25" x14ac:dyDescent="0.45">
      <c r="A409" s="59"/>
      <c r="B409" s="8"/>
      <c r="C409" s="8"/>
      <c r="D409" s="11" t="s">
        <v>404</v>
      </c>
      <c r="E409" s="8"/>
      <c r="F409" s="116"/>
      <c r="G409" s="4"/>
      <c r="H409" s="4"/>
      <c r="I409" s="14"/>
      <c r="J409" s="14"/>
      <c r="K409" s="25"/>
      <c r="L409" s="25"/>
      <c r="M409" s="59"/>
    </row>
    <row r="410" spans="1:13" ht="16.5" customHeight="1" x14ac:dyDescent="0.45">
      <c r="A410" s="59"/>
      <c r="B410" s="8"/>
      <c r="C410" s="8"/>
      <c r="D410" s="11" t="s">
        <v>272</v>
      </c>
      <c r="E410" s="8"/>
      <c r="F410" s="116"/>
      <c r="G410" s="4"/>
      <c r="H410" s="4"/>
      <c r="I410" s="14"/>
      <c r="J410" s="14"/>
      <c r="K410" s="25"/>
      <c r="L410" s="25"/>
      <c r="M410" s="59"/>
    </row>
    <row r="411" spans="1:13" ht="14.25" x14ac:dyDescent="0.45">
      <c r="A411" s="59"/>
      <c r="B411" s="10" t="s">
        <v>14</v>
      </c>
      <c r="C411" s="27" t="s">
        <v>8</v>
      </c>
      <c r="D411" s="35" t="s">
        <v>477</v>
      </c>
      <c r="E411" s="8"/>
      <c r="F411" s="51">
        <v>0.25</v>
      </c>
      <c r="G411" s="4"/>
      <c r="H411" s="4"/>
      <c r="I411" s="14"/>
      <c r="J411" s="14"/>
      <c r="K411" s="25"/>
      <c r="L411" s="25"/>
      <c r="M411" s="59"/>
    </row>
    <row r="412" spans="1:13" ht="14.25" x14ac:dyDescent="0.45">
      <c r="A412" s="59"/>
      <c r="B412" s="10" t="s">
        <v>14</v>
      </c>
      <c r="C412" s="27" t="s">
        <v>10</v>
      </c>
      <c r="D412" s="35" t="s">
        <v>478</v>
      </c>
      <c r="E412" s="8"/>
      <c r="F412" s="51">
        <v>0.25</v>
      </c>
      <c r="G412" s="4"/>
      <c r="H412" s="4"/>
      <c r="I412" s="14"/>
      <c r="J412" s="14"/>
      <c r="K412" s="25"/>
      <c r="L412" s="25"/>
      <c r="M412" s="59"/>
    </row>
    <row r="413" spans="1:13" ht="14.25" x14ac:dyDescent="0.45">
      <c r="A413" s="59"/>
      <c r="B413" s="8"/>
      <c r="C413" s="8"/>
      <c r="D413" s="11" t="s">
        <v>268</v>
      </c>
      <c r="E413" s="8"/>
      <c r="F413" s="116"/>
      <c r="G413" s="4"/>
      <c r="H413" s="4"/>
      <c r="I413" s="14"/>
      <c r="J413" s="14"/>
      <c r="K413" s="25"/>
      <c r="L413" s="25"/>
      <c r="M413" s="59"/>
    </row>
    <row r="414" spans="1:13" ht="14.25" x14ac:dyDescent="0.45">
      <c r="A414" s="59"/>
      <c r="B414" s="8"/>
      <c r="C414" s="8"/>
      <c r="D414" s="11" t="s">
        <v>269</v>
      </c>
      <c r="E414" s="8"/>
      <c r="F414" s="116"/>
      <c r="G414" s="4"/>
      <c r="H414" s="4"/>
      <c r="I414" s="14"/>
      <c r="J414" s="14"/>
      <c r="K414" s="25"/>
      <c r="L414" s="25"/>
      <c r="M414" s="59"/>
    </row>
    <row r="415" spans="1:13" ht="14.25" x14ac:dyDescent="0.45">
      <c r="A415" s="59"/>
      <c r="B415" s="8"/>
      <c r="C415" s="8"/>
      <c r="D415" s="11" t="s">
        <v>270</v>
      </c>
      <c r="E415" s="8"/>
      <c r="F415" s="116"/>
      <c r="G415" s="4"/>
      <c r="H415" s="4"/>
      <c r="I415" s="14"/>
      <c r="J415" s="14"/>
      <c r="K415" s="25"/>
      <c r="L415" s="25"/>
      <c r="M415" s="59"/>
    </row>
    <row r="416" spans="1:13" ht="14.25" x14ac:dyDescent="0.45">
      <c r="A416" s="59"/>
      <c r="B416" s="8"/>
      <c r="C416" s="8"/>
      <c r="D416" s="11" t="s">
        <v>271</v>
      </c>
      <c r="E416" s="8"/>
      <c r="F416" s="116"/>
      <c r="G416" s="4"/>
      <c r="H416" s="4"/>
      <c r="I416" s="14"/>
      <c r="J416" s="14"/>
      <c r="K416" s="25"/>
      <c r="L416" s="25"/>
      <c r="M416" s="59"/>
    </row>
    <row r="417" spans="1:13" ht="14.25" x14ac:dyDescent="0.45">
      <c r="A417" s="59"/>
      <c r="B417" s="8"/>
      <c r="C417" s="8"/>
      <c r="D417" s="11" t="s">
        <v>399</v>
      </c>
      <c r="E417" s="8"/>
      <c r="F417" s="116"/>
      <c r="G417" s="4"/>
      <c r="H417" s="4"/>
      <c r="I417" s="14"/>
      <c r="J417" s="14"/>
      <c r="K417" s="25"/>
      <c r="L417" s="25"/>
      <c r="M417" s="59"/>
    </row>
    <row r="418" spans="1:13" ht="14.25" x14ac:dyDescent="0.45">
      <c r="A418" s="59"/>
      <c r="B418" s="8"/>
      <c r="C418" s="8"/>
      <c r="D418" s="11" t="s">
        <v>400</v>
      </c>
      <c r="E418" s="8"/>
      <c r="F418" s="116"/>
      <c r="G418" s="4"/>
      <c r="H418" s="4"/>
      <c r="I418" s="14"/>
      <c r="J418" s="14"/>
      <c r="K418" s="25"/>
      <c r="L418" s="25"/>
      <c r="M418" s="59"/>
    </row>
    <row r="419" spans="1:13" ht="14.25" x14ac:dyDescent="0.45">
      <c r="A419" s="59"/>
      <c r="B419" s="8"/>
      <c r="C419" s="8"/>
      <c r="D419" s="11" t="s">
        <v>401</v>
      </c>
      <c r="E419" s="8"/>
      <c r="F419" s="116"/>
      <c r="G419" s="4"/>
      <c r="H419" s="4"/>
      <c r="I419" s="14"/>
      <c r="J419" s="14"/>
      <c r="K419" s="25"/>
      <c r="L419" s="25"/>
      <c r="M419" s="59"/>
    </row>
    <row r="420" spans="1:13" ht="14.25" x14ac:dyDescent="0.45">
      <c r="A420" s="59"/>
      <c r="B420" s="8"/>
      <c r="C420" s="8"/>
      <c r="D420" s="11" t="s">
        <v>402</v>
      </c>
      <c r="E420" s="8"/>
      <c r="F420" s="116"/>
      <c r="G420" s="4"/>
      <c r="H420" s="4"/>
      <c r="I420" s="14"/>
      <c r="J420" s="14"/>
      <c r="K420" s="25"/>
      <c r="L420" s="25"/>
      <c r="M420" s="59"/>
    </row>
    <row r="421" spans="1:13" ht="14.25" x14ac:dyDescent="0.45">
      <c r="A421" s="59"/>
      <c r="B421" s="8"/>
      <c r="C421" s="8"/>
      <c r="D421" s="11" t="s">
        <v>403</v>
      </c>
      <c r="E421" s="8"/>
      <c r="F421" s="116"/>
      <c r="G421" s="4"/>
      <c r="H421" s="4"/>
      <c r="I421" s="14"/>
      <c r="J421" s="14"/>
      <c r="K421" s="25"/>
      <c r="L421" s="25"/>
      <c r="M421" s="59"/>
    </row>
    <row r="422" spans="1:13" ht="14.25" x14ac:dyDescent="0.45">
      <c r="A422" s="59"/>
      <c r="B422" s="8"/>
      <c r="C422" s="8"/>
      <c r="D422" s="11" t="s">
        <v>404</v>
      </c>
      <c r="E422" s="8"/>
      <c r="F422" s="116"/>
      <c r="G422" s="4"/>
      <c r="H422" s="4"/>
      <c r="I422" s="14"/>
      <c r="J422" s="14"/>
      <c r="K422" s="25"/>
      <c r="L422" s="25"/>
      <c r="M422" s="59"/>
    </row>
    <row r="423" spans="1:13" ht="16.5" customHeight="1" x14ac:dyDescent="0.45">
      <c r="A423" s="59"/>
      <c r="B423" s="8"/>
      <c r="C423" s="8"/>
      <c r="D423" s="11" t="s">
        <v>272</v>
      </c>
      <c r="E423" s="8"/>
      <c r="F423" s="116"/>
      <c r="G423" s="4"/>
      <c r="H423" s="4"/>
      <c r="I423" s="14"/>
      <c r="J423" s="14"/>
      <c r="K423" s="25"/>
      <c r="L423" s="25"/>
      <c r="M423" s="59"/>
    </row>
    <row r="424" spans="1:13" ht="14.25" x14ac:dyDescent="0.45">
      <c r="A424" s="59"/>
      <c r="B424" s="50" t="s">
        <v>14</v>
      </c>
      <c r="C424" s="30" t="s">
        <v>10</v>
      </c>
      <c r="D424" s="39" t="s">
        <v>405</v>
      </c>
      <c r="E424" s="8"/>
      <c r="F424" s="51">
        <v>0.5</v>
      </c>
      <c r="G424" s="4"/>
      <c r="H424" s="4"/>
      <c r="I424" s="14"/>
      <c r="J424" s="14"/>
      <c r="K424" s="25"/>
      <c r="L424" s="25"/>
      <c r="M424" s="59"/>
    </row>
    <row r="425" spans="1:13" ht="14.25" x14ac:dyDescent="0.45">
      <c r="A425" s="59"/>
      <c r="B425" s="50" t="s">
        <v>14</v>
      </c>
      <c r="C425" s="30" t="s">
        <v>10</v>
      </c>
      <c r="D425" s="40" t="s">
        <v>406</v>
      </c>
      <c r="E425" s="8"/>
      <c r="F425" s="51">
        <v>0.5</v>
      </c>
      <c r="G425" s="4"/>
      <c r="H425" s="4"/>
      <c r="I425" s="14"/>
      <c r="J425" s="14"/>
      <c r="K425" s="25"/>
      <c r="L425" s="25"/>
      <c r="M425" s="59"/>
    </row>
    <row r="426" spans="1:13" ht="14.25" x14ac:dyDescent="0.45">
      <c r="A426" s="59"/>
      <c r="B426" s="50" t="s">
        <v>14</v>
      </c>
      <c r="C426" s="30" t="s">
        <v>10</v>
      </c>
      <c r="D426" s="41" t="s">
        <v>407</v>
      </c>
      <c r="E426" s="8"/>
      <c r="F426" s="51">
        <v>0.5</v>
      </c>
      <c r="G426" s="4"/>
      <c r="H426" s="4"/>
      <c r="I426" s="14"/>
      <c r="J426" s="14"/>
      <c r="K426" s="25"/>
      <c r="L426" s="25"/>
      <c r="M426" s="59"/>
    </row>
    <row r="427" spans="1:13" ht="14.25" x14ac:dyDescent="0.45">
      <c r="A427" s="59"/>
      <c r="B427" s="50" t="s">
        <v>14</v>
      </c>
      <c r="C427" s="30" t="s">
        <v>10</v>
      </c>
      <c r="D427" s="42" t="s">
        <v>408</v>
      </c>
      <c r="E427" s="8"/>
      <c r="F427" s="51">
        <v>0.5</v>
      </c>
      <c r="G427" s="4"/>
      <c r="H427" s="4"/>
      <c r="I427" s="14"/>
      <c r="J427" s="14"/>
      <c r="K427" s="25"/>
      <c r="L427" s="25"/>
      <c r="M427" s="59"/>
    </row>
    <row r="428" spans="1:13" ht="14.25" x14ac:dyDescent="0.45">
      <c r="A428" s="59"/>
      <c r="B428" s="50" t="s">
        <v>14</v>
      </c>
      <c r="C428" s="30" t="s">
        <v>10</v>
      </c>
      <c r="D428" s="63" t="s">
        <v>409</v>
      </c>
      <c r="E428" s="8"/>
      <c r="F428" s="51">
        <v>1</v>
      </c>
      <c r="G428" s="4"/>
      <c r="H428" s="4"/>
      <c r="I428" s="14"/>
      <c r="J428" s="14"/>
      <c r="K428" s="25"/>
      <c r="L428" s="25"/>
      <c r="M428" s="59"/>
    </row>
    <row r="429" spans="1:13" ht="14.25" x14ac:dyDescent="0.45">
      <c r="A429" s="59"/>
      <c r="B429" s="74"/>
      <c r="C429" s="71"/>
      <c r="D429" s="71"/>
      <c r="E429" s="71"/>
      <c r="F429" s="59"/>
      <c r="G429" s="59"/>
      <c r="H429" s="59"/>
      <c r="I429" s="59"/>
      <c r="J429" s="59"/>
      <c r="K429" s="59"/>
      <c r="L429" s="59"/>
      <c r="M429" s="59"/>
    </row>
    <row r="430" spans="1:13" ht="28.5" x14ac:dyDescent="0.45">
      <c r="A430" s="59"/>
      <c r="B430" s="45" t="s">
        <v>410</v>
      </c>
      <c r="C430" s="45" t="s">
        <v>411</v>
      </c>
      <c r="D430" s="118"/>
      <c r="E430" s="129"/>
      <c r="F430" s="132" t="s">
        <v>412</v>
      </c>
      <c r="G430" s="133"/>
      <c r="H430" s="59"/>
      <c r="I430" s="59"/>
      <c r="J430" s="59"/>
      <c r="K430" s="59"/>
      <c r="L430" s="59"/>
      <c r="M430" s="59"/>
    </row>
    <row r="431" spans="1:13" ht="28.5" x14ac:dyDescent="0.45">
      <c r="A431" s="59"/>
      <c r="B431" s="45" t="s">
        <v>410</v>
      </c>
      <c r="C431" s="45" t="s">
        <v>413</v>
      </c>
      <c r="D431" s="118"/>
      <c r="E431" s="129"/>
      <c r="F431" s="131" t="s">
        <v>412</v>
      </c>
      <c r="G431" s="134"/>
      <c r="H431" s="59"/>
      <c r="I431" s="59"/>
      <c r="J431" s="59"/>
      <c r="K431" s="59"/>
      <c r="L431" s="59"/>
      <c r="M431" s="59"/>
    </row>
    <row r="432" spans="1:13" ht="28.5" x14ac:dyDescent="0.45">
      <c r="A432" s="59"/>
      <c r="B432" s="53" t="s">
        <v>414</v>
      </c>
      <c r="C432" s="53" t="s">
        <v>411</v>
      </c>
      <c r="D432" s="119"/>
      <c r="E432" s="130"/>
      <c r="F432" s="121" t="s">
        <v>412</v>
      </c>
      <c r="G432" s="135"/>
      <c r="H432" s="59"/>
      <c r="I432" s="59"/>
      <c r="J432" s="59"/>
      <c r="K432" s="59"/>
      <c r="L432" s="59"/>
      <c r="M432" s="59"/>
    </row>
    <row r="433" spans="1:853" ht="28.5" x14ac:dyDescent="0.45">
      <c r="A433" s="59"/>
      <c r="B433" s="53" t="s">
        <v>414</v>
      </c>
      <c r="C433" s="53" t="s">
        <v>413</v>
      </c>
      <c r="D433" s="119"/>
      <c r="E433" s="130"/>
      <c r="F433" s="122" t="s">
        <v>412</v>
      </c>
      <c r="G433" s="135"/>
      <c r="H433" s="59"/>
      <c r="I433" s="59"/>
      <c r="J433" s="59"/>
      <c r="K433" s="59"/>
      <c r="L433" s="59"/>
      <c r="M433" s="59"/>
    </row>
    <row r="434" spans="1:853" ht="28.5" x14ac:dyDescent="0.45">
      <c r="A434" s="59"/>
      <c r="B434" s="45" t="s">
        <v>415</v>
      </c>
      <c r="C434" s="45" t="s">
        <v>411</v>
      </c>
      <c r="D434" s="118"/>
      <c r="E434" s="129"/>
      <c r="F434" s="123" t="s">
        <v>412</v>
      </c>
      <c r="G434" s="134"/>
      <c r="H434" s="59"/>
      <c r="I434" s="59"/>
      <c r="J434" s="59"/>
      <c r="K434" s="59"/>
      <c r="L434" s="59"/>
      <c r="M434" s="59"/>
    </row>
    <row r="435" spans="1:853" ht="28.5" x14ac:dyDescent="0.45">
      <c r="A435" s="59"/>
      <c r="B435" s="45" t="s">
        <v>415</v>
      </c>
      <c r="C435" s="45" t="s">
        <v>413</v>
      </c>
      <c r="D435" s="118"/>
      <c r="E435" s="129"/>
      <c r="F435" s="120" t="s">
        <v>412</v>
      </c>
      <c r="G435" s="134"/>
      <c r="H435" s="59"/>
      <c r="I435" s="59"/>
      <c r="J435" s="59"/>
      <c r="K435" s="59"/>
      <c r="L435" s="59"/>
      <c r="M435" s="59"/>
    </row>
    <row r="436" spans="1:853" s="54" customFormat="1" ht="14.25" x14ac:dyDescent="0.45">
      <c r="A436" s="59"/>
      <c r="B436" s="74"/>
      <c r="C436" s="71"/>
      <c r="D436" s="71"/>
      <c r="E436" s="71"/>
      <c r="F436" s="59"/>
      <c r="G436" s="59"/>
      <c r="H436" s="59"/>
      <c r="I436" s="59"/>
      <c r="J436" s="59"/>
      <c r="K436" s="59"/>
      <c r="L436" s="59"/>
      <c r="M436" s="5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  <c r="UR436"/>
      <c r="US436"/>
      <c r="UT436"/>
      <c r="UU436"/>
      <c r="UV436"/>
      <c r="UW436"/>
      <c r="UX436"/>
      <c r="UY436"/>
      <c r="UZ436"/>
      <c r="VA436"/>
      <c r="VB436"/>
      <c r="VC436"/>
      <c r="VD436"/>
      <c r="VE436"/>
      <c r="VF436"/>
      <c r="VG436"/>
      <c r="VH436"/>
      <c r="VI436"/>
      <c r="VJ436"/>
      <c r="VK436"/>
      <c r="VL436"/>
      <c r="VM436"/>
      <c r="VN436"/>
      <c r="VO436"/>
      <c r="VP436"/>
      <c r="VQ436"/>
      <c r="VR436"/>
      <c r="VS436"/>
      <c r="VT436"/>
      <c r="VU436"/>
      <c r="VV436"/>
      <c r="VW436"/>
      <c r="VX436"/>
      <c r="VY436"/>
      <c r="VZ436"/>
      <c r="WA436"/>
      <c r="WB436"/>
      <c r="WC436"/>
      <c r="WD436"/>
      <c r="WE436"/>
      <c r="WF436"/>
      <c r="WG436"/>
      <c r="WH436"/>
      <c r="WI436"/>
      <c r="WJ436"/>
      <c r="WK436"/>
      <c r="WL436"/>
      <c r="WM436"/>
      <c r="WN436"/>
      <c r="WO436"/>
      <c r="WP436"/>
      <c r="WQ436"/>
      <c r="WR436"/>
      <c r="WS436"/>
      <c r="WT436"/>
      <c r="WU436"/>
      <c r="WV436"/>
      <c r="WW436"/>
      <c r="WX436"/>
      <c r="WY436"/>
      <c r="WZ436"/>
      <c r="XA436"/>
      <c r="XB436"/>
      <c r="XC436"/>
      <c r="XD436"/>
      <c r="XE436"/>
      <c r="XF436"/>
      <c r="XG436"/>
      <c r="XH436"/>
      <c r="XI436"/>
      <c r="XJ436"/>
      <c r="XK436"/>
      <c r="XL436"/>
      <c r="XM436"/>
      <c r="XN436"/>
      <c r="XO436"/>
      <c r="XP436"/>
      <c r="XQ436"/>
      <c r="XR436"/>
      <c r="XS436"/>
      <c r="XT436"/>
      <c r="XU436"/>
      <c r="XV436"/>
      <c r="XW436"/>
      <c r="XX436"/>
      <c r="XY436"/>
      <c r="XZ436"/>
      <c r="YA436"/>
      <c r="YB436"/>
      <c r="YC436"/>
      <c r="YD436"/>
      <c r="YE436"/>
      <c r="YF436"/>
      <c r="YG436"/>
      <c r="YH436"/>
      <c r="YI436"/>
      <c r="YJ436"/>
      <c r="YK436"/>
      <c r="YL436"/>
      <c r="YM436"/>
      <c r="YN436"/>
      <c r="YO436"/>
      <c r="YP436"/>
      <c r="YQ436"/>
      <c r="YR436"/>
      <c r="YS436"/>
      <c r="YT436"/>
      <c r="YU436"/>
      <c r="YV436"/>
      <c r="YW436"/>
      <c r="YX436"/>
      <c r="YY436"/>
      <c r="YZ436"/>
      <c r="ZA436"/>
      <c r="ZB436"/>
      <c r="ZC436"/>
      <c r="ZD436"/>
      <c r="ZE436"/>
      <c r="ZF436"/>
      <c r="ZG436"/>
      <c r="ZH436"/>
      <c r="ZI436"/>
      <c r="ZJ436"/>
      <c r="ZK436"/>
      <c r="ZL436"/>
      <c r="ZM436"/>
      <c r="ZN436"/>
      <c r="ZO436"/>
      <c r="ZP436"/>
      <c r="ZQ436"/>
      <c r="ZR436"/>
      <c r="ZS436"/>
      <c r="ZT436"/>
      <c r="ZU436"/>
      <c r="ZV436"/>
      <c r="ZW436"/>
      <c r="ZX436"/>
      <c r="ZY436"/>
      <c r="ZZ436"/>
      <c r="AAA436"/>
      <c r="AAB436"/>
      <c r="AAC436"/>
      <c r="AAD436"/>
      <c r="AAE436"/>
      <c r="AAF436"/>
      <c r="AAG436"/>
      <c r="AAH436"/>
      <c r="AAI436"/>
      <c r="AAJ436"/>
      <c r="AAK436"/>
      <c r="AAL436"/>
      <c r="AAM436"/>
      <c r="AAN436"/>
      <c r="AAO436"/>
      <c r="AAP436"/>
      <c r="AAQ436"/>
      <c r="AAR436"/>
      <c r="AAS436"/>
      <c r="AAT436"/>
      <c r="AAU436"/>
      <c r="AAV436"/>
      <c r="AAW436"/>
      <c r="AAX436"/>
      <c r="AAY436"/>
      <c r="AAZ436"/>
      <c r="ABA436"/>
      <c r="ABB436"/>
      <c r="ABC436"/>
      <c r="ABD436"/>
      <c r="ABE436"/>
      <c r="ABF436"/>
      <c r="ABG436"/>
      <c r="ABH436"/>
      <c r="ABI436"/>
      <c r="ABJ436"/>
      <c r="ABK436"/>
      <c r="ABL436"/>
      <c r="ABM436"/>
      <c r="ABN436"/>
      <c r="ABO436"/>
      <c r="ABP436"/>
      <c r="ABQ436"/>
      <c r="ABR436"/>
      <c r="ABS436"/>
      <c r="ABT436"/>
      <c r="ABU436"/>
      <c r="ABV436"/>
      <c r="ABW436"/>
      <c r="ABX436"/>
      <c r="ABY436"/>
      <c r="ABZ436"/>
      <c r="ACA436"/>
      <c r="ACB436"/>
      <c r="ACC436"/>
      <c r="ACD436"/>
      <c r="ACE436"/>
      <c r="ACF436"/>
      <c r="ACG436"/>
      <c r="ACH436"/>
      <c r="ACI436"/>
      <c r="ACJ436"/>
      <c r="ACK436"/>
      <c r="ACL436"/>
      <c r="ACM436"/>
      <c r="ACN436"/>
      <c r="ACO436"/>
      <c r="ACP436"/>
      <c r="ACQ436"/>
      <c r="ACR436"/>
      <c r="ACS436"/>
      <c r="ACT436"/>
      <c r="ACU436"/>
      <c r="ACV436"/>
      <c r="ACW436"/>
      <c r="ACX436"/>
      <c r="ACY436"/>
      <c r="ACZ436"/>
      <c r="ADA436"/>
      <c r="ADB436"/>
      <c r="ADC436"/>
      <c r="ADD436"/>
      <c r="ADE436"/>
      <c r="ADF436"/>
      <c r="ADG436"/>
      <c r="ADH436"/>
      <c r="ADI436"/>
      <c r="ADJ436"/>
      <c r="ADK436"/>
      <c r="ADL436"/>
      <c r="ADM436"/>
      <c r="ADN436"/>
      <c r="ADO436"/>
      <c r="ADP436"/>
      <c r="ADQ436"/>
      <c r="ADR436"/>
      <c r="ADS436"/>
      <c r="ADT436"/>
      <c r="ADU436"/>
      <c r="ADV436"/>
      <c r="ADW436"/>
      <c r="ADX436"/>
      <c r="ADY436"/>
      <c r="ADZ436"/>
      <c r="AEA436"/>
      <c r="AEB436"/>
      <c r="AEC436"/>
      <c r="AED436"/>
      <c r="AEE436"/>
      <c r="AEF436"/>
      <c r="AEG436"/>
      <c r="AEH436"/>
      <c r="AEI436"/>
      <c r="AEJ436"/>
      <c r="AEK436"/>
      <c r="AEL436"/>
      <c r="AEM436"/>
      <c r="AEN436"/>
      <c r="AEO436"/>
      <c r="AEP436"/>
      <c r="AEQ436"/>
      <c r="AER436"/>
      <c r="AES436"/>
      <c r="AET436"/>
      <c r="AEU436"/>
      <c r="AEV436"/>
      <c r="AEW436"/>
      <c r="AEX436"/>
      <c r="AEY436"/>
      <c r="AEZ436"/>
      <c r="AFA436"/>
      <c r="AFB436"/>
      <c r="AFC436"/>
      <c r="AFD436"/>
      <c r="AFE436"/>
      <c r="AFF436"/>
      <c r="AFG436"/>
      <c r="AFH436"/>
      <c r="AFI436"/>
      <c r="AFJ436"/>
      <c r="AFK436"/>
      <c r="AFL436"/>
      <c r="AFM436"/>
      <c r="AFN436"/>
      <c r="AFO436"/>
      <c r="AFP436"/>
      <c r="AFQ436"/>
      <c r="AFR436"/>
      <c r="AFS436"/>
      <c r="AFT436"/>
      <c r="AFU436"/>
    </row>
    <row r="437" spans="1:853" s="29" customFormat="1" ht="14.25" x14ac:dyDescent="0.45">
      <c r="B437" s="55"/>
      <c r="C437" s="56"/>
      <c r="D437" s="56"/>
      <c r="E437" s="56"/>
    </row>
    <row r="438" spans="1:853" customFormat="1" ht="30.75" customHeight="1" x14ac:dyDescent="0.45">
      <c r="B438" s="55"/>
      <c r="C438" s="56"/>
      <c r="D438" s="56"/>
      <c r="E438" s="56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</row>
    <row r="439" spans="1:853" customFormat="1" ht="30.75" customHeight="1" x14ac:dyDescent="0.45">
      <c r="B439" s="55"/>
      <c r="C439" s="56"/>
      <c r="D439" s="56"/>
      <c r="E439" s="56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</row>
    <row r="440" spans="1:853" customFormat="1" ht="409.5" customHeight="1" x14ac:dyDescent="0.45">
      <c r="B440" s="55"/>
      <c r="C440" s="56"/>
      <c r="D440" s="56"/>
      <c r="E440" s="56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</row>
    <row r="441" spans="1:853" customFormat="1" ht="14.25" x14ac:dyDescent="0.45">
      <c r="B441" s="55"/>
      <c r="C441" s="68" t="s">
        <v>416</v>
      </c>
      <c r="D441" t="s">
        <v>417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</row>
    <row r="442" spans="1:853" customFormat="1" ht="14.25" x14ac:dyDescent="0.45">
      <c r="B442" s="55"/>
      <c r="C442" s="69" t="s">
        <v>12</v>
      </c>
      <c r="D442">
        <v>48.05</v>
      </c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</row>
    <row r="443" spans="1:853" customFormat="1" ht="14.25" x14ac:dyDescent="0.45">
      <c r="B443" s="55"/>
      <c r="C443" s="70" t="s">
        <v>6</v>
      </c>
      <c r="D443">
        <v>4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</row>
    <row r="444" spans="1:853" customFormat="1" ht="14.25" x14ac:dyDescent="0.45">
      <c r="B444" s="55"/>
      <c r="C444" s="70" t="s">
        <v>7</v>
      </c>
      <c r="D444">
        <v>2.5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</row>
    <row r="445" spans="1:853" customFormat="1" ht="14.25" x14ac:dyDescent="0.45">
      <c r="B445" s="55"/>
      <c r="C445" s="70" t="s">
        <v>11</v>
      </c>
      <c r="D445">
        <v>1.25</v>
      </c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</row>
    <row r="446" spans="1:853" customFormat="1" ht="14.25" x14ac:dyDescent="0.45">
      <c r="B446" s="55"/>
      <c r="C446" s="70" t="s">
        <v>55</v>
      </c>
      <c r="D446">
        <v>20.55</v>
      </c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</row>
    <row r="447" spans="1:853" customFormat="1" ht="14.25" x14ac:dyDescent="0.45">
      <c r="B447" s="55"/>
      <c r="C447" s="70" t="s">
        <v>8</v>
      </c>
      <c r="D447">
        <v>19.75</v>
      </c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</row>
    <row r="448" spans="1:853" customFormat="1" ht="14.25" x14ac:dyDescent="0.45">
      <c r="B448" s="55"/>
      <c r="C448" s="69" t="s">
        <v>14</v>
      </c>
      <c r="D448">
        <v>45.5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</row>
    <row r="449" spans="2:49" customFormat="1" ht="14.25" x14ac:dyDescent="0.45">
      <c r="B449" s="55"/>
      <c r="C449" s="70" t="s">
        <v>10</v>
      </c>
      <c r="D449">
        <v>40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</row>
    <row r="450" spans="2:49" customFormat="1" ht="14.25" x14ac:dyDescent="0.45">
      <c r="B450" s="55"/>
      <c r="C450" s="70" t="s">
        <v>55</v>
      </c>
      <c r="D450">
        <v>5.25</v>
      </c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</row>
    <row r="451" spans="2:49" customFormat="1" ht="14.25" x14ac:dyDescent="0.45">
      <c r="B451" s="55"/>
      <c r="C451" s="70" t="s">
        <v>8</v>
      </c>
      <c r="D451">
        <v>0.25</v>
      </c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</row>
    <row r="452" spans="2:49" customFormat="1" ht="14.25" x14ac:dyDescent="0.45">
      <c r="B452" s="55"/>
      <c r="C452" s="69" t="s">
        <v>16</v>
      </c>
      <c r="D452">
        <v>1</v>
      </c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</row>
    <row r="453" spans="2:49" customFormat="1" ht="14.25" x14ac:dyDescent="0.45">
      <c r="B453" s="55"/>
      <c r="C453" s="70" t="s">
        <v>10</v>
      </c>
      <c r="D453">
        <v>1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</row>
    <row r="454" spans="2:49" customFormat="1" ht="14.25" x14ac:dyDescent="0.45">
      <c r="B454" s="55"/>
      <c r="C454" s="69" t="s">
        <v>418</v>
      </c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</row>
    <row r="455" spans="2:49" customFormat="1" ht="14.25" x14ac:dyDescent="0.45">
      <c r="B455" s="55"/>
      <c r="C455" s="70" t="s">
        <v>418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</row>
    <row r="456" spans="2:49" customFormat="1" ht="14.25" x14ac:dyDescent="0.45">
      <c r="B456" s="55"/>
      <c r="C456" s="69" t="s">
        <v>419</v>
      </c>
      <c r="D456">
        <v>94.55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</row>
    <row r="457" spans="2:49" customFormat="1" ht="14.25" x14ac:dyDescent="0.45">
      <c r="B457" s="55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</row>
    <row r="458" spans="2:49" customFormat="1" ht="14.25" x14ac:dyDescent="0.45">
      <c r="B458" s="55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</row>
    <row r="459" spans="2:49" customFormat="1" ht="30.75" customHeight="1" x14ac:dyDescent="0.45">
      <c r="B459" s="55"/>
      <c r="C459" s="56"/>
      <c r="D459" s="56"/>
      <c r="E459" s="56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</row>
    <row r="460" spans="2:49" customFormat="1" ht="30.75" customHeight="1" x14ac:dyDescent="0.45">
      <c r="B460" s="55"/>
      <c r="C460" s="56"/>
      <c r="D460" s="56"/>
      <c r="E460" s="56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</row>
    <row r="461" spans="2:49" customFormat="1" ht="30.75" customHeight="1" x14ac:dyDescent="0.45">
      <c r="B461" s="55"/>
      <c r="C461" s="56"/>
      <c r="D461" s="56"/>
      <c r="E461" s="56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</row>
    <row r="462" spans="2:49" customFormat="1" ht="30.75" customHeight="1" x14ac:dyDescent="0.45">
      <c r="B462" s="55"/>
      <c r="C462" s="56"/>
      <c r="D462" s="56"/>
      <c r="E462" s="56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</row>
    <row r="463" spans="2:49" customFormat="1" ht="30.75" customHeight="1" x14ac:dyDescent="0.45">
      <c r="B463" s="55"/>
      <c r="C463" s="56"/>
      <c r="D463" s="56"/>
      <c r="E463" s="56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</row>
    <row r="464" spans="2:49" customFormat="1" ht="30.75" customHeight="1" x14ac:dyDescent="0.45">
      <c r="B464" s="55"/>
      <c r="C464" s="56"/>
      <c r="D464" s="56"/>
      <c r="E464" s="56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</row>
    <row r="465" spans="2:49" customFormat="1" ht="30.75" customHeight="1" x14ac:dyDescent="0.45">
      <c r="B465" s="55"/>
      <c r="C465" s="56"/>
      <c r="D465" s="56"/>
      <c r="E465" s="56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</row>
    <row r="466" spans="2:49" customFormat="1" ht="30.75" customHeight="1" x14ac:dyDescent="0.45">
      <c r="B466" s="55"/>
      <c r="C466" s="56"/>
      <c r="D466" s="56"/>
      <c r="E466" s="56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</row>
    <row r="467" spans="2:49" customFormat="1" ht="30.75" customHeight="1" x14ac:dyDescent="0.45">
      <c r="B467" s="55"/>
      <c r="C467" s="56"/>
      <c r="D467" s="56"/>
      <c r="E467" s="56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</row>
    <row r="468" spans="2:49" customFormat="1" ht="30.75" customHeight="1" x14ac:dyDescent="0.45">
      <c r="B468" s="55"/>
      <c r="C468" s="56"/>
      <c r="D468" s="56"/>
      <c r="E468" s="56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</row>
    <row r="469" spans="2:49" customFormat="1" ht="30.75" customHeight="1" x14ac:dyDescent="0.45">
      <c r="B469" s="55"/>
      <c r="C469" s="56"/>
      <c r="D469" s="56"/>
      <c r="E469" s="56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</row>
    <row r="470" spans="2:49" customFormat="1" ht="30.75" customHeight="1" x14ac:dyDescent="0.45">
      <c r="B470" s="55"/>
      <c r="C470" s="56"/>
      <c r="D470" s="56"/>
      <c r="E470" s="56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</row>
    <row r="471" spans="2:49" customFormat="1" ht="30.75" customHeight="1" x14ac:dyDescent="0.45">
      <c r="B471" s="55"/>
      <c r="C471" s="56"/>
      <c r="D471" s="56"/>
      <c r="E471" s="56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</row>
    <row r="472" spans="2:49" customFormat="1" ht="30.75" customHeight="1" x14ac:dyDescent="0.45">
      <c r="B472" s="55"/>
      <c r="C472" s="56"/>
      <c r="D472" s="56"/>
      <c r="E472" s="56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</row>
    <row r="473" spans="2:49" customFormat="1" ht="30.75" customHeight="1" x14ac:dyDescent="0.45">
      <c r="B473" s="55"/>
      <c r="C473" s="56"/>
      <c r="D473" s="56"/>
      <c r="E473" s="56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</row>
    <row r="474" spans="2:49" customFormat="1" ht="30.75" customHeight="1" x14ac:dyDescent="0.45">
      <c r="B474" s="55"/>
      <c r="C474" s="56"/>
      <c r="D474" s="56"/>
      <c r="E474" s="56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</row>
    <row r="475" spans="2:49" customFormat="1" ht="30.75" customHeight="1" x14ac:dyDescent="0.45">
      <c r="B475" s="55"/>
      <c r="C475" s="56"/>
      <c r="D475" s="56"/>
      <c r="E475" s="56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</row>
    <row r="476" spans="2:49" customFormat="1" ht="30.75" customHeight="1" x14ac:dyDescent="0.45">
      <c r="B476" s="55"/>
      <c r="C476" s="56"/>
      <c r="D476" s="56"/>
      <c r="E476" s="56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</row>
    <row r="477" spans="2:49" customFormat="1" ht="30.75" customHeight="1" x14ac:dyDescent="0.45">
      <c r="B477" s="55"/>
      <c r="C477" s="56"/>
      <c r="D477" s="56"/>
      <c r="E477" s="56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</row>
    <row r="478" spans="2:49" customFormat="1" ht="30.75" customHeight="1" x14ac:dyDescent="0.45">
      <c r="B478" s="55"/>
      <c r="C478" s="56"/>
      <c r="D478" s="56"/>
      <c r="E478" s="56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</row>
    <row r="479" spans="2:49" customFormat="1" ht="30.75" customHeight="1" x14ac:dyDescent="0.45">
      <c r="B479" s="55"/>
      <c r="C479" s="56"/>
      <c r="D479" s="56"/>
      <c r="E479" s="56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</row>
    <row r="480" spans="2:49" customFormat="1" ht="30.75" customHeight="1" x14ac:dyDescent="0.45">
      <c r="B480" s="55"/>
      <c r="C480" s="56"/>
      <c r="D480" s="56"/>
      <c r="E480" s="56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</row>
    <row r="481" spans="2:49" customFormat="1" ht="30.75" customHeight="1" x14ac:dyDescent="0.45">
      <c r="B481" s="55"/>
      <c r="C481" s="56"/>
      <c r="D481" s="56"/>
      <c r="E481" s="56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</row>
    <row r="482" spans="2:49" customFormat="1" ht="30.75" customHeight="1" x14ac:dyDescent="0.45">
      <c r="B482" s="55"/>
      <c r="C482" s="56"/>
      <c r="D482" s="56"/>
      <c r="E482" s="56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</row>
    <row r="483" spans="2:49" customFormat="1" ht="30.75" customHeight="1" x14ac:dyDescent="0.45">
      <c r="B483" s="55"/>
      <c r="C483" s="56"/>
      <c r="D483" s="56"/>
      <c r="E483" s="56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</row>
    <row r="484" spans="2:49" customFormat="1" ht="30.75" customHeight="1" x14ac:dyDescent="0.45">
      <c r="B484" s="55"/>
      <c r="C484" s="56"/>
      <c r="D484" s="56"/>
      <c r="E484" s="56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</row>
    <row r="485" spans="2:49" customFormat="1" ht="30.75" customHeight="1" x14ac:dyDescent="0.45">
      <c r="B485" s="55"/>
      <c r="C485" s="56"/>
      <c r="D485" s="56"/>
      <c r="E485" s="56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</row>
    <row r="486" spans="2:49" customFormat="1" ht="30.75" customHeight="1" x14ac:dyDescent="0.45">
      <c r="B486" s="55"/>
      <c r="C486" s="56"/>
      <c r="D486" s="56"/>
      <c r="E486" s="56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</row>
    <row r="487" spans="2:49" customFormat="1" ht="30.75" customHeight="1" x14ac:dyDescent="0.45">
      <c r="B487" s="55"/>
      <c r="C487" s="56"/>
      <c r="D487" s="56"/>
      <c r="E487" s="56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</row>
    <row r="488" spans="2:49" customFormat="1" ht="30.75" customHeight="1" x14ac:dyDescent="0.45">
      <c r="B488" s="55"/>
      <c r="C488" s="56"/>
      <c r="D488" s="56"/>
      <c r="E488" s="56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</row>
    <row r="489" spans="2:49" customFormat="1" ht="30.75" customHeight="1" x14ac:dyDescent="0.45">
      <c r="B489" s="55"/>
      <c r="C489" s="56"/>
      <c r="D489" s="56"/>
      <c r="E489" s="56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</row>
    <row r="490" spans="2:49" customFormat="1" ht="30.75" customHeight="1" x14ac:dyDescent="0.45">
      <c r="B490" s="55"/>
      <c r="C490" s="56"/>
      <c r="D490" s="56"/>
      <c r="E490" s="56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</row>
    <row r="491" spans="2:49" customFormat="1" ht="30.75" customHeight="1" x14ac:dyDescent="0.45">
      <c r="B491" s="55"/>
      <c r="C491" s="56"/>
      <c r="D491" s="56"/>
      <c r="E491" s="56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</row>
    <row r="492" spans="2:49" customFormat="1" ht="30.75" customHeight="1" x14ac:dyDescent="0.45">
      <c r="B492" s="55"/>
      <c r="C492" s="56"/>
      <c r="D492" s="56"/>
      <c r="E492" s="56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</row>
    <row r="493" spans="2:49" customFormat="1" ht="30.75" customHeight="1" x14ac:dyDescent="0.45">
      <c r="B493" s="55"/>
      <c r="C493" s="56"/>
      <c r="D493" s="56"/>
      <c r="E493" s="56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</row>
    <row r="494" spans="2:49" customFormat="1" ht="30.75" customHeight="1" x14ac:dyDescent="0.45">
      <c r="B494" s="55"/>
      <c r="C494" s="56"/>
      <c r="D494" s="56"/>
      <c r="E494" s="56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</row>
    <row r="495" spans="2:49" customFormat="1" ht="30.75" customHeight="1" x14ac:dyDescent="0.45">
      <c r="B495" s="55"/>
      <c r="C495" s="56"/>
      <c r="D495" s="56"/>
      <c r="E495" s="56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</row>
    <row r="496" spans="2:49" customFormat="1" ht="30.75" customHeight="1" x14ac:dyDescent="0.45">
      <c r="B496" s="55"/>
      <c r="C496" s="56"/>
      <c r="D496" s="56"/>
      <c r="E496" s="56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</row>
    <row r="497" spans="2:49" customFormat="1" ht="30.75" customHeight="1" x14ac:dyDescent="0.45">
      <c r="B497" s="55"/>
      <c r="C497" s="56"/>
      <c r="D497" s="56"/>
      <c r="E497" s="56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</row>
    <row r="498" spans="2:49" customFormat="1" ht="30.75" customHeight="1" x14ac:dyDescent="0.45">
      <c r="B498" s="55"/>
      <c r="C498" s="56"/>
      <c r="D498" s="56"/>
      <c r="E498" s="56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</row>
    <row r="499" spans="2:49" customFormat="1" ht="30.75" customHeight="1" x14ac:dyDescent="0.45">
      <c r="B499" s="55"/>
      <c r="C499" s="56"/>
      <c r="D499" s="56"/>
      <c r="E499" s="56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</row>
    <row r="500" spans="2:49" customFormat="1" ht="30.75" customHeight="1" x14ac:dyDescent="0.45">
      <c r="B500" s="55"/>
      <c r="C500" s="56"/>
      <c r="D500" s="56"/>
      <c r="E500" s="56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</row>
    <row r="501" spans="2:49" customFormat="1" ht="30.75" customHeight="1" x14ac:dyDescent="0.45">
      <c r="B501" s="55"/>
      <c r="C501" s="56"/>
      <c r="D501" s="56"/>
      <c r="E501" s="56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</row>
    <row r="502" spans="2:49" customFormat="1" ht="30.75" customHeight="1" x14ac:dyDescent="0.45">
      <c r="B502" s="55"/>
      <c r="C502" s="56"/>
      <c r="D502" s="56"/>
      <c r="E502" s="56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</row>
    <row r="503" spans="2:49" customFormat="1" ht="30.75" customHeight="1" x14ac:dyDescent="0.45">
      <c r="B503" s="55"/>
      <c r="C503" s="56"/>
      <c r="D503" s="56"/>
      <c r="E503" s="56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</row>
    <row r="504" spans="2:49" customFormat="1" ht="30.75" customHeight="1" x14ac:dyDescent="0.45">
      <c r="B504" s="55"/>
      <c r="C504" s="56"/>
      <c r="D504" s="56"/>
      <c r="E504" s="56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</row>
    <row r="505" spans="2:49" customFormat="1" ht="30.75" customHeight="1" x14ac:dyDescent="0.45">
      <c r="B505" s="55"/>
      <c r="C505" s="56"/>
      <c r="D505" s="56"/>
      <c r="E505" s="56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</row>
    <row r="506" spans="2:49" customFormat="1" ht="30.75" customHeight="1" x14ac:dyDescent="0.45">
      <c r="B506" s="55"/>
      <c r="C506" s="56"/>
      <c r="D506" s="56"/>
      <c r="E506" s="56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</row>
    <row r="507" spans="2:49" customFormat="1" ht="30.75" customHeight="1" x14ac:dyDescent="0.45">
      <c r="B507" s="55"/>
      <c r="C507" s="56"/>
      <c r="D507" s="56"/>
      <c r="E507" s="56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</row>
    <row r="508" spans="2:49" customFormat="1" ht="30.75" customHeight="1" x14ac:dyDescent="0.45">
      <c r="B508" s="55"/>
      <c r="C508" s="56"/>
      <c r="D508" s="56"/>
      <c r="E508" s="56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</row>
    <row r="509" spans="2:49" customFormat="1" ht="30.75" customHeight="1" x14ac:dyDescent="0.45">
      <c r="B509" s="55"/>
      <c r="C509" s="56"/>
      <c r="D509" s="56"/>
      <c r="E509" s="56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</row>
    <row r="510" spans="2:49" customFormat="1" ht="30.75" customHeight="1" x14ac:dyDescent="0.45">
      <c r="B510" s="55"/>
      <c r="C510" s="56"/>
      <c r="D510" s="56"/>
      <c r="E510" s="56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</row>
    <row r="511" spans="2:49" customFormat="1" ht="30.75" customHeight="1" x14ac:dyDescent="0.45">
      <c r="B511" s="55"/>
      <c r="C511" s="56"/>
      <c r="D511" s="56"/>
      <c r="E511" s="56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</row>
    <row r="512" spans="2:49" customFormat="1" ht="30.75" customHeight="1" x14ac:dyDescent="0.45">
      <c r="B512" s="55"/>
      <c r="C512" s="56"/>
      <c r="D512" s="56"/>
      <c r="E512" s="56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</row>
    <row r="513" spans="2:49" customFormat="1" ht="30.75" customHeight="1" x14ac:dyDescent="0.45">
      <c r="B513" s="55"/>
      <c r="C513" s="56"/>
      <c r="D513" s="56"/>
      <c r="E513" s="56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</row>
    <row r="514" spans="2:49" customFormat="1" ht="30.75" customHeight="1" x14ac:dyDescent="0.45">
      <c r="B514" s="55"/>
      <c r="C514" s="56"/>
      <c r="D514" s="56"/>
      <c r="E514" s="56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</row>
    <row r="515" spans="2:49" customFormat="1" ht="30.75" customHeight="1" x14ac:dyDescent="0.45">
      <c r="B515" s="55"/>
      <c r="C515" s="56"/>
      <c r="D515" s="56"/>
      <c r="E515" s="56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</row>
    <row r="516" spans="2:49" customFormat="1" ht="30.75" customHeight="1" x14ac:dyDescent="0.45">
      <c r="B516" s="55"/>
      <c r="C516" s="56"/>
      <c r="D516" s="56"/>
      <c r="E516" s="56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</row>
    <row r="517" spans="2:49" customFormat="1" ht="30.75" customHeight="1" x14ac:dyDescent="0.45">
      <c r="B517" s="55"/>
      <c r="C517" s="56"/>
      <c r="D517" s="56"/>
      <c r="E517" s="56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</row>
    <row r="518" spans="2:49" customFormat="1" ht="30.75" customHeight="1" x14ac:dyDescent="0.45">
      <c r="B518" s="55"/>
      <c r="C518" s="56"/>
      <c r="D518" s="56"/>
      <c r="E518" s="56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</row>
    <row r="519" spans="2:49" customFormat="1" ht="30.75" customHeight="1" x14ac:dyDescent="0.45">
      <c r="B519" s="55"/>
      <c r="C519" s="56"/>
      <c r="D519" s="56"/>
      <c r="E519" s="56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</row>
    <row r="520" spans="2:49" customFormat="1" ht="30.75" customHeight="1" x14ac:dyDescent="0.45">
      <c r="B520" s="55"/>
      <c r="C520" s="56"/>
      <c r="D520" s="56"/>
      <c r="E520" s="56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</row>
    <row r="521" spans="2:49" customFormat="1" ht="30.75" customHeight="1" x14ac:dyDescent="0.45">
      <c r="B521" s="55"/>
      <c r="C521" s="56"/>
      <c r="D521" s="56"/>
      <c r="E521" s="56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</row>
    <row r="522" spans="2:49" customFormat="1" ht="30.75" customHeight="1" x14ac:dyDescent="0.45">
      <c r="B522" s="55"/>
      <c r="C522" s="56"/>
      <c r="D522" s="56"/>
      <c r="E522" s="56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</row>
    <row r="523" spans="2:49" customFormat="1" ht="30.75" customHeight="1" x14ac:dyDescent="0.45">
      <c r="B523" s="55"/>
      <c r="C523" s="56"/>
      <c r="D523" s="56"/>
      <c r="E523" s="56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</row>
    <row r="524" spans="2:49" customFormat="1" ht="30.75" customHeight="1" x14ac:dyDescent="0.45">
      <c r="B524" s="55"/>
      <c r="C524" s="56"/>
      <c r="D524" s="56"/>
      <c r="E524" s="56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</row>
    <row r="525" spans="2:49" customFormat="1" ht="30.75" customHeight="1" x14ac:dyDescent="0.45">
      <c r="B525" s="55"/>
      <c r="C525" s="56"/>
      <c r="D525" s="56"/>
      <c r="E525" s="56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</row>
    <row r="526" spans="2:49" customFormat="1" ht="30.75" customHeight="1" x14ac:dyDescent="0.45">
      <c r="B526" s="55"/>
      <c r="C526" s="56"/>
      <c r="D526" s="56"/>
      <c r="E526" s="56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</row>
    <row r="527" spans="2:49" customFormat="1" ht="30.75" customHeight="1" x14ac:dyDescent="0.45">
      <c r="B527" s="55"/>
      <c r="C527" s="56"/>
      <c r="D527" s="56"/>
      <c r="E527" s="56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</row>
    <row r="528" spans="2:49" customFormat="1" ht="30.75" customHeight="1" x14ac:dyDescent="0.45">
      <c r="B528" s="55"/>
      <c r="C528" s="56"/>
      <c r="D528" s="56"/>
      <c r="E528" s="56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</row>
    <row r="529" spans="2:49" customFormat="1" ht="30.75" customHeight="1" x14ac:dyDescent="0.45">
      <c r="B529" s="55"/>
      <c r="C529" s="56"/>
      <c r="D529" s="56"/>
      <c r="E529" s="56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</row>
    <row r="530" spans="2:49" customFormat="1" ht="30.75" customHeight="1" x14ac:dyDescent="0.45">
      <c r="B530" s="55"/>
      <c r="C530" s="56"/>
      <c r="D530" s="56"/>
      <c r="E530" s="56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</row>
    <row r="531" spans="2:49" customFormat="1" ht="30.75" customHeight="1" x14ac:dyDescent="0.45">
      <c r="B531" s="55"/>
      <c r="C531" s="56"/>
      <c r="D531" s="56"/>
      <c r="E531" s="56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</row>
    <row r="532" spans="2:49" customFormat="1" ht="30.75" customHeight="1" x14ac:dyDescent="0.45">
      <c r="B532" s="55"/>
      <c r="C532" s="56"/>
      <c r="D532" s="56"/>
      <c r="E532" s="56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</row>
    <row r="533" spans="2:49" customFormat="1" ht="30.75" customHeight="1" x14ac:dyDescent="0.45">
      <c r="B533" s="55"/>
      <c r="C533" s="56"/>
      <c r="D533" s="56"/>
      <c r="E533" s="56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</row>
    <row r="534" spans="2:49" customFormat="1" ht="30.75" customHeight="1" x14ac:dyDescent="0.45">
      <c r="B534" s="55"/>
      <c r="C534" s="56"/>
      <c r="D534" s="56"/>
      <c r="E534" s="56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</row>
    <row r="535" spans="2:49" customFormat="1" ht="30.75" customHeight="1" x14ac:dyDescent="0.45">
      <c r="B535" s="55"/>
      <c r="C535" s="56"/>
      <c r="D535" s="56"/>
      <c r="E535" s="56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</row>
    <row r="536" spans="2:49" customFormat="1" ht="30.75" customHeight="1" x14ac:dyDescent="0.45">
      <c r="B536" s="55"/>
      <c r="C536" s="56"/>
      <c r="D536" s="56"/>
      <c r="E536" s="56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</row>
    <row r="537" spans="2:49" customFormat="1" ht="30.75" customHeight="1" x14ac:dyDescent="0.45">
      <c r="B537" s="55"/>
      <c r="C537" s="56"/>
      <c r="D537" s="56"/>
      <c r="E537" s="56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</row>
    <row r="538" spans="2:49" customFormat="1" ht="30.75" customHeight="1" x14ac:dyDescent="0.45">
      <c r="B538" s="55"/>
      <c r="C538" s="56"/>
      <c r="D538" s="56"/>
      <c r="E538" s="56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</row>
    <row r="539" spans="2:49" customFormat="1" ht="30.75" customHeight="1" x14ac:dyDescent="0.45">
      <c r="B539" s="55"/>
      <c r="C539" s="56"/>
      <c r="D539" s="56"/>
      <c r="E539" s="56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</row>
    <row r="540" spans="2:49" customFormat="1" ht="30.75" customHeight="1" x14ac:dyDescent="0.45">
      <c r="B540" s="55"/>
      <c r="C540" s="56"/>
      <c r="D540" s="56"/>
      <c r="E540" s="56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</row>
    <row r="541" spans="2:49" customFormat="1" ht="30.75" customHeight="1" x14ac:dyDescent="0.45">
      <c r="B541" s="55"/>
      <c r="C541" s="56"/>
      <c r="D541" s="56"/>
      <c r="E541" s="56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</row>
    <row r="542" spans="2:49" customFormat="1" ht="30.75" customHeight="1" x14ac:dyDescent="0.45">
      <c r="B542" s="55"/>
      <c r="C542" s="56"/>
      <c r="D542" s="56"/>
      <c r="E542" s="56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</row>
    <row r="543" spans="2:49" customFormat="1" ht="30.75" customHeight="1" x14ac:dyDescent="0.45">
      <c r="B543" s="55"/>
      <c r="C543" s="56"/>
      <c r="D543" s="56"/>
      <c r="E543" s="56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</row>
    <row r="544" spans="2:49" customFormat="1" ht="30.75" customHeight="1" x14ac:dyDescent="0.45">
      <c r="B544" s="55"/>
      <c r="C544" s="56"/>
      <c r="D544" s="56"/>
      <c r="E544" s="56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</row>
    <row r="545" spans="2:49" customFormat="1" ht="30.75" customHeight="1" x14ac:dyDescent="0.45">
      <c r="B545" s="55"/>
      <c r="C545" s="56"/>
      <c r="D545" s="56"/>
      <c r="E545" s="56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</row>
    <row r="546" spans="2:49" customFormat="1" ht="30.75" customHeight="1" x14ac:dyDescent="0.45">
      <c r="B546" s="55"/>
      <c r="C546" s="56"/>
      <c r="D546" s="56"/>
      <c r="E546" s="56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</row>
    <row r="547" spans="2:49" customFormat="1" ht="30.75" customHeight="1" x14ac:dyDescent="0.45">
      <c r="B547" s="55"/>
      <c r="C547" s="56"/>
      <c r="D547" s="56"/>
      <c r="E547" s="56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</row>
    <row r="548" spans="2:49" customFormat="1" ht="30.75" customHeight="1" x14ac:dyDescent="0.45">
      <c r="B548" s="55"/>
      <c r="C548" s="56"/>
      <c r="D548" s="56"/>
      <c r="E548" s="56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</row>
    <row r="549" spans="2:49" customFormat="1" ht="30.75" customHeight="1" x14ac:dyDescent="0.45">
      <c r="B549" s="55"/>
      <c r="C549" s="56"/>
      <c r="D549" s="56"/>
      <c r="E549" s="56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</row>
    <row r="550" spans="2:49" customFormat="1" ht="30.75" customHeight="1" x14ac:dyDescent="0.45">
      <c r="B550" s="55"/>
      <c r="C550" s="56"/>
      <c r="D550" s="56"/>
      <c r="E550" s="56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</row>
    <row r="551" spans="2:49" customFormat="1" ht="30.75" customHeight="1" x14ac:dyDescent="0.45">
      <c r="B551" s="55"/>
      <c r="C551" s="56"/>
      <c r="D551" s="56"/>
      <c r="E551" s="56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</row>
    <row r="552" spans="2:49" customFormat="1" ht="30.75" customHeight="1" x14ac:dyDescent="0.45">
      <c r="B552" s="55"/>
      <c r="C552" s="56"/>
      <c r="D552" s="56"/>
      <c r="E552" s="56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</row>
    <row r="553" spans="2:49" customFormat="1" ht="30.75" customHeight="1" x14ac:dyDescent="0.45">
      <c r="B553" s="55"/>
      <c r="C553" s="56"/>
      <c r="D553" s="56"/>
      <c r="E553" s="56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</row>
    <row r="554" spans="2:49" customFormat="1" ht="30.75" customHeight="1" x14ac:dyDescent="0.45">
      <c r="B554" s="55"/>
      <c r="C554" s="56"/>
      <c r="D554" s="56"/>
      <c r="E554" s="56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</row>
    <row r="555" spans="2:49" customFormat="1" ht="30.75" customHeight="1" x14ac:dyDescent="0.45">
      <c r="B555" s="55"/>
      <c r="C555" s="56"/>
      <c r="D555" s="56"/>
      <c r="E555" s="56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</row>
    <row r="556" spans="2:49" customFormat="1" ht="30.75" customHeight="1" x14ac:dyDescent="0.45">
      <c r="B556" s="55"/>
      <c r="C556" s="56"/>
      <c r="D556" s="56"/>
      <c r="E556" s="56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</row>
    <row r="557" spans="2:49" customFormat="1" ht="30.75" customHeight="1" x14ac:dyDescent="0.45">
      <c r="B557" s="55"/>
      <c r="C557" s="56"/>
      <c r="D557" s="56"/>
      <c r="E557" s="56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</row>
    <row r="558" spans="2:49" customFormat="1" ht="30.75" customHeight="1" x14ac:dyDescent="0.45">
      <c r="B558" s="55"/>
      <c r="C558" s="56"/>
      <c r="D558" s="56"/>
      <c r="E558" s="56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</row>
    <row r="559" spans="2:49" customFormat="1" ht="30.75" customHeight="1" x14ac:dyDescent="0.45">
      <c r="B559" s="55"/>
      <c r="C559" s="56"/>
      <c r="D559" s="56"/>
      <c r="E559" s="56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</row>
    <row r="560" spans="2:49" customFormat="1" ht="30.75" customHeight="1" x14ac:dyDescent="0.45">
      <c r="B560" s="55"/>
      <c r="C560" s="56"/>
      <c r="D560" s="56"/>
      <c r="E560" s="56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</row>
    <row r="561" spans="2:49" customFormat="1" ht="30.75" customHeight="1" x14ac:dyDescent="0.45">
      <c r="B561" s="55"/>
      <c r="C561" s="56"/>
      <c r="D561" s="56"/>
      <c r="E561" s="56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</row>
    <row r="562" spans="2:49" customFormat="1" ht="30.75" customHeight="1" x14ac:dyDescent="0.45">
      <c r="B562" s="55"/>
      <c r="C562" s="56"/>
      <c r="D562" s="56"/>
      <c r="E562" s="56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</row>
    <row r="563" spans="2:49" customFormat="1" ht="30.75" customHeight="1" x14ac:dyDescent="0.45">
      <c r="B563" s="55"/>
      <c r="C563" s="56"/>
      <c r="D563" s="56"/>
      <c r="E563" s="56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</row>
    <row r="564" spans="2:49" customFormat="1" ht="30.75" customHeight="1" x14ac:dyDescent="0.45">
      <c r="B564" s="55"/>
      <c r="C564" s="56"/>
      <c r="D564" s="56"/>
      <c r="E564" s="56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</row>
    <row r="565" spans="2:49" customFormat="1" ht="30.75" customHeight="1" x14ac:dyDescent="0.45">
      <c r="B565" s="55"/>
      <c r="C565" s="56"/>
      <c r="D565" s="56"/>
      <c r="E565" s="56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</row>
    <row r="566" spans="2:49" customFormat="1" ht="30.75" customHeight="1" x14ac:dyDescent="0.45">
      <c r="B566" s="55"/>
      <c r="C566" s="56"/>
      <c r="D566" s="56"/>
      <c r="E566" s="56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</row>
    <row r="567" spans="2:49" customFormat="1" ht="30.75" customHeight="1" x14ac:dyDescent="0.45">
      <c r="B567" s="55"/>
      <c r="C567" s="56"/>
      <c r="D567" s="56"/>
      <c r="E567" s="56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</row>
    <row r="568" spans="2:49" customFormat="1" ht="30.75" customHeight="1" x14ac:dyDescent="0.45">
      <c r="B568" s="55"/>
      <c r="C568" s="56"/>
      <c r="D568" s="56"/>
      <c r="E568" s="56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</row>
    <row r="569" spans="2:49" customFormat="1" ht="30.75" customHeight="1" x14ac:dyDescent="0.45">
      <c r="B569" s="55"/>
      <c r="C569" s="56"/>
      <c r="D569" s="56"/>
      <c r="E569" s="56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</row>
    <row r="570" spans="2:49" customFormat="1" ht="30.75" customHeight="1" x14ac:dyDescent="0.45">
      <c r="B570" s="55"/>
      <c r="C570" s="56"/>
      <c r="D570" s="56"/>
      <c r="E570" s="56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</row>
    <row r="571" spans="2:49" customFormat="1" ht="30.75" customHeight="1" x14ac:dyDescent="0.45">
      <c r="B571" s="55"/>
      <c r="C571" s="56"/>
      <c r="D571" s="56"/>
      <c r="E571" s="56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</row>
    <row r="572" spans="2:49" customFormat="1" ht="30.75" customHeight="1" x14ac:dyDescent="0.45">
      <c r="B572" s="55"/>
      <c r="C572" s="56"/>
      <c r="D572" s="56"/>
      <c r="E572" s="56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</row>
    <row r="573" spans="2:49" customFormat="1" ht="30.75" customHeight="1" x14ac:dyDescent="0.45">
      <c r="B573" s="55"/>
      <c r="C573" s="56"/>
      <c r="D573" s="56"/>
      <c r="E573" s="56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</row>
    <row r="574" spans="2:49" customFormat="1" ht="30.75" customHeight="1" x14ac:dyDescent="0.45">
      <c r="B574" s="55"/>
      <c r="C574" s="56"/>
      <c r="D574" s="56"/>
      <c r="E574" s="56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</row>
    <row r="575" spans="2:49" customFormat="1" ht="30.75" customHeight="1" x14ac:dyDescent="0.45">
      <c r="B575" s="55"/>
      <c r="C575" s="56"/>
      <c r="D575" s="56"/>
      <c r="E575" s="56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</row>
    <row r="576" spans="2:49" customFormat="1" ht="30.75" customHeight="1" x14ac:dyDescent="0.45">
      <c r="B576" s="55"/>
      <c r="C576" s="56"/>
      <c r="D576" s="56"/>
      <c r="E576" s="56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</row>
    <row r="577" spans="2:49" customFormat="1" ht="30.75" customHeight="1" x14ac:dyDescent="0.45">
      <c r="B577" s="55"/>
      <c r="C577" s="56"/>
      <c r="D577" s="56"/>
      <c r="E577" s="56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</row>
    <row r="578" spans="2:49" customFormat="1" ht="30.75" customHeight="1" x14ac:dyDescent="0.45">
      <c r="B578" s="55"/>
      <c r="C578" s="56"/>
      <c r="D578" s="56"/>
      <c r="E578" s="56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</row>
    <row r="579" spans="2:49" customFormat="1" ht="30.75" customHeight="1" x14ac:dyDescent="0.45">
      <c r="B579" s="55"/>
      <c r="C579" s="56"/>
      <c r="D579" s="56"/>
      <c r="E579" s="56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</row>
    <row r="580" spans="2:49" customFormat="1" ht="30.75" customHeight="1" x14ac:dyDescent="0.45">
      <c r="B580" s="55"/>
      <c r="C580" s="56"/>
      <c r="D580" s="56"/>
      <c r="E580" s="56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</row>
    <row r="581" spans="2:49" customFormat="1" ht="30.75" customHeight="1" x14ac:dyDescent="0.45">
      <c r="B581" s="55"/>
      <c r="C581" s="56"/>
      <c r="D581" s="56"/>
      <c r="E581" s="56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</row>
    <row r="582" spans="2:49" customFormat="1" ht="30.75" customHeight="1" x14ac:dyDescent="0.45">
      <c r="B582" s="55"/>
      <c r="C582" s="56"/>
      <c r="D582" s="56"/>
      <c r="E582" s="56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</row>
    <row r="583" spans="2:49" customFormat="1" ht="30.75" customHeight="1" x14ac:dyDescent="0.45">
      <c r="B583" s="55"/>
      <c r="C583" s="56"/>
      <c r="D583" s="56"/>
      <c r="E583" s="56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</row>
    <row r="584" spans="2:49" customFormat="1" ht="30.75" customHeight="1" x14ac:dyDescent="0.45">
      <c r="B584" s="55"/>
      <c r="C584" s="56"/>
      <c r="D584" s="56"/>
      <c r="E584" s="56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</row>
    <row r="585" spans="2:49" customFormat="1" ht="30.75" customHeight="1" x14ac:dyDescent="0.45">
      <c r="B585" s="55"/>
      <c r="C585" s="56"/>
      <c r="D585" s="56"/>
      <c r="E585" s="56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</row>
    <row r="586" spans="2:49" customFormat="1" ht="30.75" customHeight="1" x14ac:dyDescent="0.45">
      <c r="B586" s="55"/>
      <c r="C586" s="56"/>
      <c r="D586" s="56"/>
      <c r="E586" s="56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</row>
    <row r="587" spans="2:49" customFormat="1" ht="30.75" customHeight="1" x14ac:dyDescent="0.45">
      <c r="B587" s="55"/>
      <c r="C587" s="56"/>
      <c r="D587" s="56"/>
      <c r="E587" s="56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</row>
    <row r="588" spans="2:49" customFormat="1" ht="30.75" customHeight="1" x14ac:dyDescent="0.45">
      <c r="B588" s="55"/>
      <c r="C588" s="56"/>
      <c r="D588" s="56"/>
      <c r="E588" s="56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</row>
    <row r="589" spans="2:49" customFormat="1" ht="30.75" customHeight="1" x14ac:dyDescent="0.45">
      <c r="B589" s="55"/>
      <c r="C589" s="56"/>
      <c r="D589" s="56"/>
      <c r="E589" s="56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</row>
    <row r="590" spans="2:49" customFormat="1" ht="30.75" customHeight="1" x14ac:dyDescent="0.45">
      <c r="B590" s="55"/>
      <c r="C590" s="56"/>
      <c r="D590" s="56"/>
      <c r="E590" s="56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</row>
    <row r="591" spans="2:49" customFormat="1" ht="30.75" customHeight="1" x14ac:dyDescent="0.45">
      <c r="B591" s="55"/>
      <c r="C591" s="56"/>
      <c r="D591" s="56"/>
      <c r="E591" s="56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</row>
    <row r="592" spans="2:49" customFormat="1" ht="30.75" customHeight="1" x14ac:dyDescent="0.45">
      <c r="B592" s="55"/>
      <c r="C592" s="56"/>
      <c r="D592" s="56"/>
      <c r="E592" s="56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</row>
    <row r="593" spans="2:49" customFormat="1" ht="30.75" customHeight="1" x14ac:dyDescent="0.45">
      <c r="B593" s="55"/>
      <c r="C593" s="56"/>
      <c r="D593" s="56"/>
      <c r="E593" s="56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</row>
    <row r="594" spans="2:49" customFormat="1" ht="30.75" customHeight="1" x14ac:dyDescent="0.45">
      <c r="B594" s="55"/>
      <c r="C594" s="56"/>
      <c r="D594" s="56"/>
      <c r="E594" s="56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</row>
    <row r="595" spans="2:49" customFormat="1" ht="30.75" customHeight="1" x14ac:dyDescent="0.45">
      <c r="B595" s="55"/>
      <c r="C595" s="56"/>
      <c r="D595" s="56"/>
      <c r="E595" s="56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</row>
    <row r="596" spans="2:49" customFormat="1" ht="30.75" customHeight="1" x14ac:dyDescent="0.45">
      <c r="B596" s="55"/>
      <c r="C596" s="56"/>
      <c r="D596" s="56"/>
      <c r="E596" s="56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</row>
    <row r="597" spans="2:49" customFormat="1" ht="30.75" customHeight="1" x14ac:dyDescent="0.45">
      <c r="B597" s="55"/>
      <c r="C597" s="56"/>
      <c r="D597" s="56"/>
      <c r="E597" s="56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</row>
    <row r="598" spans="2:49" customFormat="1" ht="30.75" customHeight="1" x14ac:dyDescent="0.45">
      <c r="B598" s="55"/>
      <c r="C598" s="56"/>
      <c r="D598" s="56"/>
      <c r="E598" s="56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</row>
    <row r="599" spans="2:49" customFormat="1" ht="30.75" customHeight="1" x14ac:dyDescent="0.45">
      <c r="B599" s="55"/>
      <c r="C599" s="56"/>
      <c r="D599" s="56"/>
      <c r="E599" s="56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</row>
    <row r="600" spans="2:49" customFormat="1" ht="30.75" customHeight="1" x14ac:dyDescent="0.45">
      <c r="B600" s="55"/>
      <c r="C600" s="56"/>
      <c r="D600" s="56"/>
      <c r="E600" s="56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</row>
    <row r="601" spans="2:49" customFormat="1" ht="30.75" customHeight="1" x14ac:dyDescent="0.45">
      <c r="B601" s="55"/>
      <c r="C601" s="56"/>
      <c r="D601" s="56"/>
      <c r="E601" s="56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</row>
    <row r="602" spans="2:49" customFormat="1" ht="30.75" customHeight="1" x14ac:dyDescent="0.45">
      <c r="B602" s="55"/>
      <c r="C602" s="56"/>
      <c r="D602" s="56"/>
      <c r="E602" s="56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</row>
    <row r="603" spans="2:49" customFormat="1" ht="30.75" customHeight="1" x14ac:dyDescent="0.45">
      <c r="B603" s="55"/>
      <c r="C603" s="56"/>
      <c r="D603" s="56"/>
      <c r="E603" s="56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</row>
    <row r="604" spans="2:49" customFormat="1" ht="30.75" customHeight="1" x14ac:dyDescent="0.45">
      <c r="B604" s="55"/>
      <c r="C604" s="56"/>
      <c r="D604" s="56"/>
      <c r="E604" s="56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</row>
    <row r="605" spans="2:49" customFormat="1" ht="30.75" customHeight="1" x14ac:dyDescent="0.45">
      <c r="B605" s="55"/>
      <c r="C605" s="56"/>
      <c r="D605" s="56"/>
      <c r="E605" s="56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</row>
    <row r="606" spans="2:49" customFormat="1" ht="30.75" customHeight="1" x14ac:dyDescent="0.45">
      <c r="B606" s="55"/>
      <c r="C606" s="56"/>
      <c r="D606" s="56"/>
      <c r="E606" s="56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</row>
    <row r="607" spans="2:49" customFormat="1" ht="30.75" customHeight="1" x14ac:dyDescent="0.45">
      <c r="B607" s="55"/>
      <c r="C607" s="56"/>
      <c r="D607" s="56"/>
      <c r="E607" s="56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</row>
    <row r="608" spans="2:49" customFormat="1" ht="30.75" customHeight="1" x14ac:dyDescent="0.45">
      <c r="B608" s="55"/>
      <c r="C608" s="56"/>
      <c r="D608" s="56"/>
      <c r="E608" s="56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</row>
    <row r="609" spans="2:49" customFormat="1" ht="30.75" customHeight="1" x14ac:dyDescent="0.45">
      <c r="B609" s="55"/>
      <c r="C609" s="56"/>
      <c r="D609" s="56"/>
      <c r="E609" s="56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</row>
    <row r="610" spans="2:49" customFormat="1" ht="30.75" customHeight="1" x14ac:dyDescent="0.45">
      <c r="B610" s="55"/>
      <c r="C610" s="56"/>
      <c r="D610" s="56"/>
      <c r="E610" s="56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</row>
    <row r="611" spans="2:49" customFormat="1" ht="30.75" customHeight="1" x14ac:dyDescent="0.45">
      <c r="B611" s="55"/>
      <c r="C611" s="56"/>
      <c r="D611" s="56"/>
      <c r="E611" s="56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</row>
    <row r="612" spans="2:49" customFormat="1" ht="30.75" customHeight="1" x14ac:dyDescent="0.45">
      <c r="B612" s="55"/>
      <c r="C612" s="56"/>
      <c r="D612" s="56"/>
      <c r="E612" s="56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</row>
    <row r="613" spans="2:49" customFormat="1" ht="30.75" customHeight="1" x14ac:dyDescent="0.45">
      <c r="B613" s="55"/>
      <c r="C613" s="56"/>
      <c r="D613" s="56"/>
      <c r="E613" s="56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</row>
    <row r="614" spans="2:49" customFormat="1" ht="30.75" customHeight="1" x14ac:dyDescent="0.45">
      <c r="B614" s="55"/>
      <c r="C614" s="56"/>
      <c r="D614" s="56"/>
      <c r="E614" s="56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</row>
    <row r="615" spans="2:49" customFormat="1" ht="30.75" customHeight="1" x14ac:dyDescent="0.45">
      <c r="B615" s="55"/>
      <c r="C615" s="56"/>
      <c r="D615" s="56"/>
      <c r="E615" s="56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</row>
    <row r="616" spans="2:49" customFormat="1" ht="30.75" customHeight="1" x14ac:dyDescent="0.45">
      <c r="B616" s="55"/>
      <c r="C616" s="56"/>
      <c r="D616" s="56"/>
      <c r="E616" s="56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</row>
    <row r="617" spans="2:49" customFormat="1" ht="30.75" customHeight="1" x14ac:dyDescent="0.45">
      <c r="B617" s="55"/>
      <c r="C617" s="56"/>
      <c r="D617" s="56"/>
      <c r="E617" s="56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</row>
    <row r="618" spans="2:49" customFormat="1" ht="30.75" customHeight="1" x14ac:dyDescent="0.45">
      <c r="B618" s="55"/>
      <c r="C618" s="56"/>
      <c r="D618" s="56"/>
      <c r="E618" s="56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</row>
    <row r="619" spans="2:49" customFormat="1" ht="30.75" customHeight="1" x14ac:dyDescent="0.45">
      <c r="B619" s="55"/>
      <c r="C619" s="56"/>
      <c r="D619" s="56"/>
      <c r="E619" s="56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</row>
    <row r="620" spans="2:49" customFormat="1" ht="30.75" customHeight="1" x14ac:dyDescent="0.45">
      <c r="B620" s="55"/>
      <c r="C620" s="56"/>
      <c r="D620" s="56"/>
      <c r="E620" s="56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</row>
    <row r="621" spans="2:49" customFormat="1" ht="30.75" customHeight="1" x14ac:dyDescent="0.45">
      <c r="B621" s="55"/>
      <c r="C621" s="56"/>
      <c r="D621" s="56"/>
      <c r="E621" s="56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</row>
    <row r="622" spans="2:49" customFormat="1" ht="30.75" customHeight="1" x14ac:dyDescent="0.45">
      <c r="B622" s="55"/>
      <c r="C622" s="56"/>
      <c r="D622" s="56"/>
      <c r="E622" s="56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</row>
    <row r="623" spans="2:49" customFormat="1" ht="30.75" customHeight="1" x14ac:dyDescent="0.45">
      <c r="B623" s="55"/>
      <c r="C623" s="56"/>
      <c r="D623" s="56"/>
      <c r="E623" s="56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</row>
    <row r="624" spans="2:49" customFormat="1" ht="30.75" customHeight="1" x14ac:dyDescent="0.45">
      <c r="B624" s="55"/>
      <c r="C624" s="56"/>
      <c r="D624" s="56"/>
      <c r="E624" s="56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</row>
    <row r="625" spans="2:49" customFormat="1" ht="30.75" customHeight="1" x14ac:dyDescent="0.45">
      <c r="B625" s="55"/>
      <c r="C625" s="56"/>
      <c r="D625" s="56"/>
      <c r="E625" s="56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</row>
    <row r="626" spans="2:49" customFormat="1" ht="30.75" customHeight="1" x14ac:dyDescent="0.45">
      <c r="B626" s="55"/>
      <c r="C626" s="56"/>
      <c r="D626" s="56"/>
      <c r="E626" s="56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</row>
    <row r="627" spans="2:49" customFormat="1" ht="30.75" customHeight="1" x14ac:dyDescent="0.45">
      <c r="B627" s="55"/>
      <c r="C627" s="56"/>
      <c r="D627" s="56"/>
      <c r="E627" s="56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</row>
    <row r="628" spans="2:49" customFormat="1" ht="30.75" customHeight="1" x14ac:dyDescent="0.45">
      <c r="B628" s="55"/>
      <c r="C628" s="56"/>
      <c r="D628" s="56"/>
      <c r="E628" s="56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</row>
    <row r="629" spans="2:49" customFormat="1" ht="30.75" customHeight="1" x14ac:dyDescent="0.45">
      <c r="B629" s="55"/>
      <c r="C629" s="56"/>
      <c r="D629" s="56"/>
      <c r="E629" s="56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</row>
    <row r="630" spans="2:49" customFormat="1" ht="30.75" customHeight="1" x14ac:dyDescent="0.45">
      <c r="B630" s="55"/>
      <c r="C630" s="56"/>
      <c r="D630" s="56"/>
      <c r="E630" s="56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</row>
    <row r="631" spans="2:49" customFormat="1" ht="30.75" customHeight="1" x14ac:dyDescent="0.45">
      <c r="B631" s="55"/>
      <c r="C631" s="56"/>
      <c r="D631" s="56"/>
      <c r="E631" s="56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</row>
    <row r="632" spans="2:49" customFormat="1" ht="30.75" customHeight="1" x14ac:dyDescent="0.45">
      <c r="B632" s="55"/>
      <c r="C632" s="56"/>
      <c r="D632" s="56"/>
      <c r="E632" s="56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</row>
    <row r="633" spans="2:49" customFormat="1" ht="30.75" customHeight="1" x14ac:dyDescent="0.45">
      <c r="B633" s="55"/>
      <c r="C633" s="56"/>
      <c r="D633" s="56"/>
      <c r="E633" s="56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</row>
    <row r="634" spans="2:49" customFormat="1" ht="30.75" customHeight="1" x14ac:dyDescent="0.45">
      <c r="B634" s="55"/>
      <c r="C634" s="56"/>
      <c r="D634" s="56"/>
      <c r="E634" s="56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</row>
    <row r="635" spans="2:49" customFormat="1" ht="30.75" customHeight="1" x14ac:dyDescent="0.45">
      <c r="B635" s="55"/>
      <c r="C635" s="56"/>
      <c r="D635" s="56"/>
      <c r="E635" s="56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</row>
    <row r="636" spans="2:49" customFormat="1" ht="30.75" customHeight="1" x14ac:dyDescent="0.45">
      <c r="B636" s="55"/>
      <c r="C636" s="56"/>
      <c r="D636" s="56"/>
      <c r="E636" s="56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</row>
    <row r="637" spans="2:49" customFormat="1" ht="30.75" customHeight="1" x14ac:dyDescent="0.45">
      <c r="B637" s="55"/>
      <c r="C637" s="56"/>
      <c r="D637" s="56"/>
      <c r="E637" s="56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</row>
    <row r="638" spans="2:49" customFormat="1" ht="30.75" customHeight="1" x14ac:dyDescent="0.45">
      <c r="B638" s="55"/>
      <c r="C638" s="56"/>
      <c r="D638" s="56"/>
      <c r="E638" s="56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</row>
    <row r="639" spans="2:49" customFormat="1" ht="30.75" customHeight="1" x14ac:dyDescent="0.45">
      <c r="B639" s="55"/>
      <c r="C639" s="56"/>
      <c r="D639" s="56"/>
      <c r="E639" s="56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</row>
    <row r="640" spans="2:49" customFormat="1" ht="30.75" customHeight="1" x14ac:dyDescent="0.45">
      <c r="B640" s="55"/>
      <c r="C640" s="56"/>
      <c r="D640" s="56"/>
      <c r="E640" s="56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</row>
    <row r="641" spans="2:49" customFormat="1" ht="30.75" customHeight="1" x14ac:dyDescent="0.45">
      <c r="B641" s="55"/>
      <c r="C641" s="56"/>
      <c r="D641" s="56"/>
      <c r="E641" s="56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</row>
    <row r="642" spans="2:49" customFormat="1" ht="30.75" customHeight="1" x14ac:dyDescent="0.45">
      <c r="B642" s="55"/>
      <c r="C642" s="56"/>
      <c r="D642" s="56"/>
      <c r="E642" s="56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</row>
    <row r="643" spans="2:49" customFormat="1" ht="30.75" customHeight="1" x14ac:dyDescent="0.45">
      <c r="B643" s="55"/>
      <c r="C643" s="56"/>
      <c r="D643" s="56"/>
      <c r="E643" s="56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</row>
    <row r="644" spans="2:49" customFormat="1" ht="30.75" customHeight="1" x14ac:dyDescent="0.45">
      <c r="B644" s="55"/>
      <c r="C644" s="56"/>
      <c r="D644" s="56"/>
      <c r="E644" s="56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</row>
    <row r="645" spans="2:49" customFormat="1" ht="30.75" customHeight="1" x14ac:dyDescent="0.45">
      <c r="B645" s="55"/>
      <c r="C645" s="56"/>
      <c r="D645" s="56"/>
      <c r="E645" s="56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</row>
    <row r="646" spans="2:49" customFormat="1" ht="30.75" customHeight="1" x14ac:dyDescent="0.45">
      <c r="B646" s="55"/>
      <c r="C646" s="56"/>
      <c r="D646" s="56"/>
      <c r="E646" s="56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</row>
    <row r="647" spans="2:49" customFormat="1" ht="30.75" customHeight="1" x14ac:dyDescent="0.45">
      <c r="B647" s="55"/>
      <c r="C647" s="56"/>
      <c r="D647" s="56"/>
      <c r="E647" s="56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</row>
    <row r="648" spans="2:49" customFormat="1" ht="30.75" customHeight="1" x14ac:dyDescent="0.45">
      <c r="B648" s="55"/>
      <c r="C648" s="56"/>
      <c r="D648" s="56"/>
      <c r="E648" s="56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</row>
    <row r="649" spans="2:49" customFormat="1" ht="30.75" customHeight="1" x14ac:dyDescent="0.45">
      <c r="B649" s="55"/>
      <c r="C649" s="56"/>
      <c r="D649" s="56"/>
      <c r="E649" s="56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</row>
    <row r="650" spans="2:49" customFormat="1" ht="30.75" customHeight="1" x14ac:dyDescent="0.45">
      <c r="B650" s="55"/>
      <c r="C650" s="56"/>
      <c r="D650" s="56"/>
      <c r="E650" s="56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</row>
    <row r="651" spans="2:49" customFormat="1" ht="30.75" customHeight="1" x14ac:dyDescent="0.45">
      <c r="B651" s="55"/>
      <c r="C651" s="56"/>
      <c r="D651" s="56"/>
      <c r="E651" s="56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</row>
    <row r="652" spans="2:49" customFormat="1" ht="30.75" customHeight="1" x14ac:dyDescent="0.45">
      <c r="B652" s="55"/>
      <c r="C652" s="56"/>
      <c r="D652" s="56"/>
      <c r="E652" s="56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</row>
    <row r="653" spans="2:49" customFormat="1" ht="30.75" customHeight="1" x14ac:dyDescent="0.45">
      <c r="B653" s="55"/>
      <c r="C653" s="56"/>
      <c r="D653" s="56"/>
      <c r="E653" s="56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</row>
    <row r="654" spans="2:49" customFormat="1" ht="30.75" customHeight="1" x14ac:dyDescent="0.45">
      <c r="B654" s="55"/>
      <c r="C654" s="56"/>
      <c r="D654" s="56"/>
      <c r="E654" s="56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</row>
    <row r="655" spans="2:49" customFormat="1" ht="30.75" customHeight="1" x14ac:dyDescent="0.45">
      <c r="B655" s="55"/>
      <c r="C655" s="56"/>
      <c r="D655" s="56"/>
      <c r="E655" s="56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</row>
    <row r="656" spans="2:49" customFormat="1" ht="30.75" customHeight="1" x14ac:dyDescent="0.45">
      <c r="B656" s="55"/>
      <c r="C656" s="56"/>
      <c r="D656" s="56"/>
      <c r="E656" s="56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</row>
    <row r="657" spans="2:49" customFormat="1" ht="30.75" customHeight="1" x14ac:dyDescent="0.45">
      <c r="B657" s="55"/>
      <c r="C657" s="56"/>
      <c r="D657" s="56"/>
      <c r="E657" s="56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</row>
    <row r="658" spans="2:49" customFormat="1" ht="30.75" customHeight="1" x14ac:dyDescent="0.45">
      <c r="B658" s="55"/>
      <c r="C658" s="56"/>
      <c r="D658" s="56"/>
      <c r="E658" s="56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</row>
    <row r="659" spans="2:49" customFormat="1" ht="30.75" customHeight="1" x14ac:dyDescent="0.45">
      <c r="B659" s="55"/>
      <c r="C659" s="56"/>
      <c r="D659" s="56"/>
      <c r="E659" s="56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</row>
    <row r="660" spans="2:49" customFormat="1" ht="30.75" customHeight="1" x14ac:dyDescent="0.45">
      <c r="B660" s="55"/>
      <c r="C660" s="56"/>
      <c r="D660" s="56"/>
      <c r="E660" s="56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</row>
    <row r="661" spans="2:49" customFormat="1" ht="30.75" customHeight="1" x14ac:dyDescent="0.45">
      <c r="B661" s="55"/>
      <c r="C661" s="56"/>
      <c r="D661" s="56"/>
      <c r="E661" s="56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</row>
    <row r="662" spans="2:49" customFormat="1" ht="30.75" customHeight="1" x14ac:dyDescent="0.45">
      <c r="B662" s="55"/>
      <c r="C662" s="56"/>
      <c r="D662" s="56"/>
      <c r="E662" s="56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</row>
    <row r="663" spans="2:49" customFormat="1" ht="30.75" customHeight="1" x14ac:dyDescent="0.45">
      <c r="B663" s="55"/>
      <c r="C663" s="56"/>
      <c r="D663" s="56"/>
      <c r="E663" s="56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</row>
    <row r="664" spans="2:49" customFormat="1" ht="30.75" customHeight="1" x14ac:dyDescent="0.45">
      <c r="B664" s="55"/>
      <c r="C664" s="56"/>
      <c r="D664" s="56"/>
      <c r="E664" s="56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</row>
    <row r="665" spans="2:49" customFormat="1" ht="30.75" customHeight="1" x14ac:dyDescent="0.45">
      <c r="B665" s="55"/>
      <c r="C665" s="56"/>
      <c r="D665" s="56"/>
      <c r="E665" s="56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</row>
    <row r="666" spans="2:49" customFormat="1" ht="30.75" customHeight="1" x14ac:dyDescent="0.45">
      <c r="B666" s="55"/>
      <c r="C666" s="56"/>
      <c r="D666" s="56"/>
      <c r="E666" s="56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</row>
    <row r="667" spans="2:49" customFormat="1" ht="30.75" customHeight="1" x14ac:dyDescent="0.45">
      <c r="B667" s="55"/>
      <c r="C667" s="56"/>
      <c r="D667" s="56"/>
      <c r="E667" s="56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</row>
    <row r="668" spans="2:49" customFormat="1" ht="30.75" customHeight="1" x14ac:dyDescent="0.45">
      <c r="B668" s="55"/>
      <c r="C668" s="56"/>
      <c r="D668" s="56"/>
      <c r="E668" s="56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</row>
    <row r="669" spans="2:49" customFormat="1" ht="30.75" customHeight="1" x14ac:dyDescent="0.45">
      <c r="B669" s="55"/>
      <c r="C669" s="56"/>
      <c r="D669" s="56"/>
      <c r="E669" s="56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</row>
    <row r="670" spans="2:49" customFormat="1" ht="30.75" customHeight="1" x14ac:dyDescent="0.45">
      <c r="B670" s="57"/>
      <c r="C670" s="58"/>
      <c r="D670" s="58"/>
      <c r="E670" s="58"/>
      <c r="J670" s="5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</row>
    <row r="671" spans="2:49" customFormat="1" ht="30.75" customHeight="1" x14ac:dyDescent="0.45">
      <c r="B671" s="57"/>
      <c r="C671" s="58"/>
      <c r="D671" s="58"/>
      <c r="E671" s="58"/>
      <c r="J671" s="5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</row>
    <row r="672" spans="2:49" customFormat="1" ht="30.75" customHeight="1" x14ac:dyDescent="0.45">
      <c r="B672" s="57"/>
      <c r="C672" s="58"/>
      <c r="D672" s="58"/>
      <c r="E672" s="58"/>
      <c r="J672" s="5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</row>
    <row r="673" spans="2:49" customFormat="1" ht="30.75" customHeight="1" x14ac:dyDescent="0.45">
      <c r="B673" s="57"/>
      <c r="C673" s="58"/>
      <c r="D673" s="58"/>
      <c r="E673" s="58"/>
      <c r="J673" s="5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</row>
    <row r="674" spans="2:49" customFormat="1" ht="30.75" customHeight="1" x14ac:dyDescent="0.45">
      <c r="B674" s="57"/>
      <c r="C674" s="58"/>
      <c r="D674" s="58"/>
      <c r="E674" s="58"/>
      <c r="J674" s="5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</row>
    <row r="675" spans="2:49" customFormat="1" ht="30.75" customHeight="1" x14ac:dyDescent="0.45">
      <c r="B675" s="57"/>
      <c r="C675" s="58"/>
      <c r="D675" s="58"/>
      <c r="E675" s="58"/>
      <c r="J675" s="5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</row>
    <row r="676" spans="2:49" customFormat="1" ht="30.75" customHeight="1" x14ac:dyDescent="0.45">
      <c r="B676" s="57"/>
      <c r="C676" s="58"/>
      <c r="D676" s="58"/>
      <c r="E676" s="58"/>
      <c r="J676" s="5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</row>
    <row r="677" spans="2:49" customFormat="1" ht="30.75" customHeight="1" x14ac:dyDescent="0.45">
      <c r="B677" s="57"/>
      <c r="C677" s="58"/>
      <c r="D677" s="58"/>
      <c r="E677" s="58"/>
      <c r="J677" s="5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</row>
    <row r="678" spans="2:49" customFormat="1" ht="30.75" customHeight="1" x14ac:dyDescent="0.45">
      <c r="B678" s="57"/>
      <c r="C678" s="58"/>
      <c r="D678" s="58"/>
      <c r="E678" s="58"/>
      <c r="J678" s="5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</row>
    <row r="679" spans="2:49" customFormat="1" ht="30.75" customHeight="1" x14ac:dyDescent="0.45">
      <c r="B679" s="57"/>
      <c r="C679" s="58"/>
      <c r="D679" s="58"/>
      <c r="E679" s="58"/>
      <c r="J679" s="5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</row>
    <row r="680" spans="2:49" customFormat="1" ht="30.75" customHeight="1" x14ac:dyDescent="0.45">
      <c r="B680" s="57"/>
      <c r="C680" s="58"/>
      <c r="D680" s="58"/>
      <c r="E680" s="58"/>
      <c r="J680" s="5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</row>
    <row r="681" spans="2:49" customFormat="1" ht="30.75" customHeight="1" x14ac:dyDescent="0.45">
      <c r="B681" s="57"/>
      <c r="C681" s="58"/>
      <c r="D681" s="58"/>
      <c r="E681" s="58"/>
      <c r="J681" s="5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</row>
    <row r="682" spans="2:49" customFormat="1" ht="30.75" customHeight="1" x14ac:dyDescent="0.45">
      <c r="B682" s="57"/>
      <c r="C682" s="58"/>
      <c r="D682" s="58"/>
      <c r="E682" s="58"/>
      <c r="J682" s="5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</row>
    <row r="683" spans="2:49" customFormat="1" ht="30.75" customHeight="1" x14ac:dyDescent="0.45">
      <c r="B683" s="57"/>
      <c r="C683" s="58"/>
      <c r="D683" s="58"/>
      <c r="E683" s="58"/>
      <c r="J683" s="5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</row>
    <row r="684" spans="2:49" customFormat="1" ht="30.75" customHeight="1" x14ac:dyDescent="0.45">
      <c r="B684" s="57"/>
      <c r="C684" s="58"/>
      <c r="D684" s="58"/>
      <c r="E684" s="58"/>
      <c r="J684" s="5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</row>
    <row r="685" spans="2:49" customFormat="1" ht="30.75" customHeight="1" x14ac:dyDescent="0.45">
      <c r="B685" s="57"/>
      <c r="C685" s="58"/>
      <c r="D685" s="58"/>
      <c r="E685" s="58"/>
      <c r="J685" s="5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</row>
    <row r="686" spans="2:49" customFormat="1" ht="30.75" customHeight="1" x14ac:dyDescent="0.45">
      <c r="B686" s="57"/>
      <c r="C686" s="58"/>
      <c r="D686" s="58"/>
      <c r="E686" s="58"/>
      <c r="J686" s="5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</row>
    <row r="687" spans="2:49" customFormat="1" ht="30.75" customHeight="1" x14ac:dyDescent="0.45">
      <c r="B687" s="57"/>
      <c r="C687" s="58"/>
      <c r="D687" s="58"/>
      <c r="E687" s="58"/>
      <c r="J687" s="5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</row>
    <row r="688" spans="2:49" customFormat="1" ht="30.75" customHeight="1" x14ac:dyDescent="0.45">
      <c r="B688" s="57"/>
      <c r="C688" s="58"/>
      <c r="D688" s="58"/>
      <c r="E688" s="58"/>
      <c r="J688" s="5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</row>
    <row r="689" spans="2:49" customFormat="1" ht="30.75" customHeight="1" x14ac:dyDescent="0.45">
      <c r="B689" s="57"/>
      <c r="C689" s="58"/>
      <c r="D689" s="58"/>
      <c r="E689" s="58"/>
      <c r="J689" s="5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</row>
    <row r="690" spans="2:49" customFormat="1" ht="30.75" customHeight="1" x14ac:dyDescent="0.45">
      <c r="B690" s="57"/>
      <c r="C690" s="58"/>
      <c r="D690" s="58"/>
      <c r="E690" s="58"/>
      <c r="J690" s="5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</row>
    <row r="691" spans="2:49" customFormat="1" ht="30.75" customHeight="1" x14ac:dyDescent="0.45">
      <c r="B691" s="57"/>
      <c r="C691" s="58"/>
      <c r="D691" s="58"/>
      <c r="E691" s="58"/>
      <c r="J691" s="5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</row>
    <row r="692" spans="2:49" customFormat="1" ht="30.75" customHeight="1" x14ac:dyDescent="0.45">
      <c r="B692" s="57"/>
      <c r="C692" s="58"/>
      <c r="D692" s="58"/>
      <c r="E692" s="58"/>
      <c r="J692" s="5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</row>
    <row r="693" spans="2:49" customFormat="1" ht="30.75" customHeight="1" x14ac:dyDescent="0.45">
      <c r="B693" s="57"/>
      <c r="C693" s="58"/>
      <c r="D693" s="58"/>
      <c r="E693" s="58"/>
      <c r="J693" s="5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</row>
    <row r="694" spans="2:49" customFormat="1" ht="30.75" customHeight="1" x14ac:dyDescent="0.45">
      <c r="B694" s="57"/>
      <c r="C694" s="58"/>
      <c r="D694" s="58"/>
      <c r="E694" s="58"/>
      <c r="J694" s="5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</row>
    <row r="695" spans="2:49" customFormat="1" ht="30.75" customHeight="1" x14ac:dyDescent="0.45">
      <c r="B695" s="57"/>
      <c r="C695" s="58"/>
      <c r="D695" s="58"/>
      <c r="E695" s="58"/>
      <c r="J695" s="5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</row>
    <row r="696" spans="2:49" customFormat="1" ht="30.75" customHeight="1" x14ac:dyDescent="0.45">
      <c r="B696" s="57"/>
      <c r="C696" s="58"/>
      <c r="D696" s="58"/>
      <c r="E696" s="58"/>
      <c r="J696" s="5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</row>
    <row r="697" spans="2:49" customFormat="1" ht="30.75" customHeight="1" x14ac:dyDescent="0.45">
      <c r="B697" s="57"/>
      <c r="C697" s="58"/>
      <c r="D697" s="58"/>
      <c r="E697" s="58"/>
      <c r="J697" s="5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</row>
    <row r="698" spans="2:49" customFormat="1" ht="30.75" customHeight="1" x14ac:dyDescent="0.45">
      <c r="B698" s="57"/>
      <c r="C698" s="58"/>
      <c r="D698" s="58"/>
      <c r="E698" s="58"/>
      <c r="J698" s="5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</row>
    <row r="699" spans="2:49" customFormat="1" ht="30.75" customHeight="1" x14ac:dyDescent="0.45">
      <c r="B699" s="57"/>
      <c r="C699" s="58"/>
      <c r="D699" s="58"/>
      <c r="E699" s="58"/>
      <c r="J699" s="5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</row>
    <row r="700" spans="2:49" customFormat="1" ht="30.75" customHeight="1" x14ac:dyDescent="0.45">
      <c r="B700" s="57"/>
      <c r="C700" s="58"/>
      <c r="D700" s="58"/>
      <c r="E700" s="58"/>
      <c r="J700" s="5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</row>
    <row r="701" spans="2:49" customFormat="1" ht="30.75" customHeight="1" x14ac:dyDescent="0.45">
      <c r="B701" s="57"/>
      <c r="C701" s="58"/>
      <c r="D701" s="58"/>
      <c r="E701" s="58"/>
      <c r="J701" s="5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</row>
    <row r="702" spans="2:49" customFormat="1" ht="30.75" customHeight="1" x14ac:dyDescent="0.45">
      <c r="B702" s="57"/>
      <c r="C702" s="58"/>
      <c r="D702" s="58"/>
      <c r="E702" s="58"/>
      <c r="J702" s="5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</row>
    <row r="703" spans="2:49" customFormat="1" ht="30.75" customHeight="1" x14ac:dyDescent="0.45">
      <c r="B703" s="57"/>
      <c r="C703" s="58"/>
      <c r="D703" s="58"/>
      <c r="E703" s="58"/>
      <c r="J703" s="5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</row>
    <row r="704" spans="2:49" customFormat="1" ht="30.75" customHeight="1" x14ac:dyDescent="0.45">
      <c r="B704" s="57"/>
      <c r="C704" s="58"/>
      <c r="D704" s="58"/>
      <c r="E704" s="58"/>
      <c r="J704" s="5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</row>
    <row r="705" spans="2:49" customFormat="1" ht="30.75" customHeight="1" x14ac:dyDescent="0.45">
      <c r="B705" s="57"/>
      <c r="C705" s="58"/>
      <c r="D705" s="58"/>
      <c r="E705" s="58"/>
      <c r="J705" s="5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</row>
    <row r="706" spans="2:49" customFormat="1" ht="30.75" customHeight="1" x14ac:dyDescent="0.45">
      <c r="B706" s="57"/>
      <c r="C706" s="58"/>
      <c r="D706" s="58"/>
      <c r="E706" s="58"/>
      <c r="J706" s="5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</row>
    <row r="707" spans="2:49" customFormat="1" ht="30.75" customHeight="1" x14ac:dyDescent="0.45">
      <c r="B707" s="57"/>
      <c r="C707" s="58"/>
      <c r="D707" s="58"/>
      <c r="E707" s="58"/>
      <c r="J707" s="5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</row>
    <row r="708" spans="2:49" customFormat="1" ht="30.75" customHeight="1" x14ac:dyDescent="0.45">
      <c r="B708" s="57"/>
      <c r="C708" s="58"/>
      <c r="D708" s="58"/>
      <c r="E708" s="58"/>
      <c r="J708" s="5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</row>
    <row r="709" spans="2:49" customFormat="1" ht="30.75" customHeight="1" x14ac:dyDescent="0.45">
      <c r="B709" s="57"/>
      <c r="C709" s="58"/>
      <c r="D709" s="58"/>
      <c r="E709" s="58"/>
      <c r="J709" s="5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</row>
    <row r="710" spans="2:49" customFormat="1" ht="30.75" customHeight="1" x14ac:dyDescent="0.45">
      <c r="B710" s="57"/>
      <c r="C710" s="58"/>
      <c r="D710" s="58"/>
      <c r="E710" s="58"/>
      <c r="J710" s="5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</row>
    <row r="711" spans="2:49" customFormat="1" ht="30.75" customHeight="1" x14ac:dyDescent="0.45">
      <c r="B711" s="57"/>
      <c r="C711" s="58"/>
      <c r="D711" s="58"/>
      <c r="E711" s="58"/>
      <c r="J711" s="5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</row>
    <row r="712" spans="2:49" customFormat="1" ht="30.75" customHeight="1" x14ac:dyDescent="0.45">
      <c r="B712" s="57"/>
      <c r="C712" s="58"/>
      <c r="D712" s="58"/>
      <c r="E712" s="58"/>
      <c r="J712" s="5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</row>
    <row r="713" spans="2:49" customFormat="1" ht="30.75" customHeight="1" x14ac:dyDescent="0.45">
      <c r="B713" s="57"/>
      <c r="C713" s="58"/>
      <c r="D713" s="58"/>
      <c r="E713" s="58"/>
      <c r="J713" s="5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</row>
    <row r="714" spans="2:49" customFormat="1" ht="30.75" customHeight="1" x14ac:dyDescent="0.45">
      <c r="B714" s="57"/>
      <c r="C714" s="58"/>
      <c r="D714" s="58"/>
      <c r="E714" s="58"/>
      <c r="J714" s="5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</row>
    <row r="715" spans="2:49" customFormat="1" ht="30.75" customHeight="1" x14ac:dyDescent="0.45">
      <c r="B715" s="57"/>
      <c r="C715" s="58"/>
      <c r="D715" s="58"/>
      <c r="E715" s="58"/>
      <c r="J715" s="5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</row>
    <row r="716" spans="2:49" customFormat="1" ht="30.75" customHeight="1" x14ac:dyDescent="0.45">
      <c r="B716" s="57"/>
      <c r="C716" s="58"/>
      <c r="D716" s="58"/>
      <c r="E716" s="58"/>
      <c r="J716" s="5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</row>
    <row r="717" spans="2:49" customFormat="1" ht="30.75" customHeight="1" x14ac:dyDescent="0.45">
      <c r="B717" s="57"/>
      <c r="C717" s="58"/>
      <c r="D717" s="58"/>
      <c r="E717" s="58"/>
      <c r="J717" s="5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</row>
    <row r="718" spans="2:49" customFormat="1" ht="30.75" customHeight="1" x14ac:dyDescent="0.45">
      <c r="B718" s="57"/>
      <c r="C718" s="58"/>
      <c r="D718" s="58"/>
      <c r="E718" s="58"/>
      <c r="J718" s="5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</row>
    <row r="719" spans="2:49" customFormat="1" ht="30.75" customHeight="1" x14ac:dyDescent="0.45">
      <c r="B719" s="57"/>
      <c r="C719" s="58"/>
      <c r="D719" s="58"/>
      <c r="E719" s="58"/>
      <c r="J719" s="5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</row>
    <row r="720" spans="2:49" customFormat="1" ht="30.75" customHeight="1" x14ac:dyDescent="0.45">
      <c r="B720" s="57"/>
      <c r="C720" s="58"/>
      <c r="D720" s="58"/>
      <c r="E720" s="58"/>
      <c r="J720" s="5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</row>
    <row r="721" spans="2:49" customFormat="1" ht="30.75" customHeight="1" x14ac:dyDescent="0.45">
      <c r="B721" s="57"/>
      <c r="C721" s="58"/>
      <c r="D721" s="58"/>
      <c r="E721" s="58"/>
      <c r="J721" s="5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</row>
    <row r="722" spans="2:49" customFormat="1" ht="30.75" customHeight="1" x14ac:dyDescent="0.45">
      <c r="B722" s="57"/>
      <c r="C722" s="58"/>
      <c r="D722" s="58"/>
      <c r="E722" s="58"/>
      <c r="J722" s="5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</row>
    <row r="723" spans="2:49" customFormat="1" ht="30.75" customHeight="1" x14ac:dyDescent="0.45">
      <c r="B723" s="57"/>
      <c r="C723" s="58"/>
      <c r="D723" s="58"/>
      <c r="E723" s="58"/>
      <c r="J723" s="5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</row>
    <row r="724" spans="2:49" customFormat="1" ht="30.75" customHeight="1" x14ac:dyDescent="0.45">
      <c r="B724" s="57"/>
      <c r="C724" s="58"/>
      <c r="D724" s="58"/>
      <c r="E724" s="58"/>
      <c r="J724" s="5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</row>
    <row r="725" spans="2:49" customFormat="1" ht="30.75" customHeight="1" x14ac:dyDescent="0.45">
      <c r="B725" s="57"/>
      <c r="C725" s="58"/>
      <c r="D725" s="58"/>
      <c r="E725" s="58"/>
      <c r="J725" s="5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</row>
    <row r="726" spans="2:49" customFormat="1" ht="30.75" customHeight="1" x14ac:dyDescent="0.45">
      <c r="B726" s="57"/>
      <c r="C726" s="58"/>
      <c r="D726" s="58"/>
      <c r="E726" s="58"/>
      <c r="J726" s="5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</row>
    <row r="727" spans="2:49" customFormat="1" ht="30.75" customHeight="1" x14ac:dyDescent="0.45">
      <c r="B727" s="57"/>
      <c r="C727" s="58"/>
      <c r="D727" s="58"/>
      <c r="E727" s="58"/>
      <c r="J727" s="5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</row>
    <row r="728" spans="2:49" customFormat="1" ht="30.75" customHeight="1" x14ac:dyDescent="0.45">
      <c r="B728" s="57"/>
      <c r="C728" s="58"/>
      <c r="D728" s="58"/>
      <c r="E728" s="58"/>
      <c r="J728" s="5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</row>
    <row r="729" spans="2:49" customFormat="1" ht="30.75" customHeight="1" x14ac:dyDescent="0.45">
      <c r="B729" s="57"/>
      <c r="C729" s="58"/>
      <c r="D729" s="58"/>
      <c r="E729" s="58"/>
      <c r="J729" s="5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</row>
    <row r="730" spans="2:49" customFormat="1" ht="30.75" customHeight="1" x14ac:dyDescent="0.45">
      <c r="B730" s="57"/>
      <c r="C730" s="58"/>
      <c r="D730" s="58"/>
      <c r="E730" s="58"/>
      <c r="J730" s="5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</row>
    <row r="731" spans="2:49" customFormat="1" ht="30.75" customHeight="1" x14ac:dyDescent="0.45">
      <c r="B731" s="57"/>
      <c r="C731" s="58"/>
      <c r="D731" s="58"/>
      <c r="E731" s="58"/>
      <c r="J731" s="5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</row>
    <row r="732" spans="2:49" customFormat="1" ht="30.75" customHeight="1" x14ac:dyDescent="0.45">
      <c r="B732" s="57"/>
      <c r="C732" s="58"/>
      <c r="D732" s="58"/>
      <c r="E732" s="58"/>
      <c r="J732" s="5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</row>
    <row r="733" spans="2:49" customFormat="1" ht="30.75" customHeight="1" x14ac:dyDescent="0.45">
      <c r="B733" s="57"/>
      <c r="C733" s="58"/>
      <c r="D733" s="58"/>
      <c r="E733" s="58"/>
      <c r="J733" s="5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</row>
    <row r="734" spans="2:49" customFormat="1" ht="30.75" customHeight="1" x14ac:dyDescent="0.45">
      <c r="B734" s="57"/>
      <c r="C734" s="58"/>
      <c r="D734" s="58"/>
      <c r="E734" s="58"/>
      <c r="J734" s="5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</row>
    <row r="735" spans="2:49" customFormat="1" ht="30.75" customHeight="1" x14ac:dyDescent="0.45">
      <c r="B735" s="57"/>
      <c r="C735" s="58"/>
      <c r="D735" s="58"/>
      <c r="E735" s="58"/>
      <c r="J735" s="5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</row>
    <row r="736" spans="2:49" customFormat="1" ht="30.75" customHeight="1" x14ac:dyDescent="0.45">
      <c r="B736" s="57"/>
      <c r="C736" s="58"/>
      <c r="D736" s="58"/>
      <c r="E736" s="58"/>
      <c r="J736" s="5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</row>
    <row r="737" spans="2:49" customFormat="1" ht="30.75" customHeight="1" x14ac:dyDescent="0.45">
      <c r="B737" s="57"/>
      <c r="C737" s="58"/>
      <c r="D737" s="58"/>
      <c r="E737" s="58"/>
      <c r="J737" s="5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</row>
    <row r="738" spans="2:49" customFormat="1" ht="30.75" customHeight="1" x14ac:dyDescent="0.45">
      <c r="B738" s="57"/>
      <c r="C738" s="58"/>
      <c r="D738" s="58"/>
      <c r="E738" s="58"/>
      <c r="J738" s="5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</row>
    <row r="739" spans="2:49" customFormat="1" ht="30.75" customHeight="1" x14ac:dyDescent="0.45">
      <c r="B739" s="57"/>
      <c r="C739" s="58"/>
      <c r="D739" s="58"/>
      <c r="E739" s="58"/>
      <c r="J739" s="5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</row>
    <row r="740" spans="2:49" customFormat="1" ht="30.75" customHeight="1" x14ac:dyDescent="0.45">
      <c r="B740" s="57"/>
      <c r="C740" s="58"/>
      <c r="D740" s="58"/>
      <c r="E740" s="58"/>
      <c r="J740" s="5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</row>
    <row r="741" spans="2:49" customFormat="1" ht="30.75" customHeight="1" x14ac:dyDescent="0.45">
      <c r="B741" s="57"/>
      <c r="C741" s="58"/>
      <c r="D741" s="58"/>
      <c r="E741" s="58"/>
      <c r="J741" s="5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</row>
    <row r="742" spans="2:49" customFormat="1" ht="30.75" customHeight="1" x14ac:dyDescent="0.45">
      <c r="B742" s="57"/>
      <c r="C742" s="58"/>
      <c r="D742" s="58"/>
      <c r="E742" s="58"/>
      <c r="J742" s="5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</row>
    <row r="743" spans="2:49" customFormat="1" ht="30.75" customHeight="1" x14ac:dyDescent="0.45">
      <c r="B743" s="57"/>
      <c r="C743" s="58"/>
      <c r="D743" s="58"/>
      <c r="E743" s="58"/>
      <c r="J743" s="5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</row>
    <row r="744" spans="2:49" customFormat="1" ht="30.75" customHeight="1" x14ac:dyDescent="0.45">
      <c r="B744" s="57"/>
      <c r="C744" s="58"/>
      <c r="D744" s="58"/>
      <c r="E744" s="58"/>
      <c r="J744" s="5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</row>
    <row r="745" spans="2:49" customFormat="1" ht="30.75" customHeight="1" x14ac:dyDescent="0.45">
      <c r="B745" s="57"/>
      <c r="C745" s="58"/>
      <c r="D745" s="58"/>
      <c r="E745" s="58"/>
      <c r="J745" s="5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</row>
    <row r="746" spans="2:49" customFormat="1" ht="30.75" customHeight="1" x14ac:dyDescent="0.45">
      <c r="B746" s="57"/>
      <c r="C746" s="58"/>
      <c r="D746" s="58"/>
      <c r="E746" s="58"/>
      <c r="J746" s="5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</row>
    <row r="747" spans="2:49" customFormat="1" ht="30.75" customHeight="1" x14ac:dyDescent="0.45">
      <c r="B747" s="57"/>
      <c r="C747" s="58"/>
      <c r="D747" s="58"/>
      <c r="E747" s="58"/>
      <c r="J747" s="5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</row>
    <row r="748" spans="2:49" customFormat="1" ht="30.75" customHeight="1" x14ac:dyDescent="0.45">
      <c r="B748" s="57"/>
      <c r="C748" s="58"/>
      <c r="D748" s="58"/>
      <c r="E748" s="58"/>
      <c r="J748" s="5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</row>
    <row r="749" spans="2:49" customFormat="1" ht="30.75" customHeight="1" x14ac:dyDescent="0.45">
      <c r="B749" s="57"/>
      <c r="C749" s="58"/>
      <c r="D749" s="58"/>
      <c r="E749" s="58"/>
      <c r="J749" s="5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</row>
    <row r="750" spans="2:49" customFormat="1" ht="30.75" customHeight="1" x14ac:dyDescent="0.45">
      <c r="B750" s="57"/>
      <c r="C750" s="58"/>
      <c r="D750" s="58"/>
      <c r="E750" s="58"/>
      <c r="J750" s="5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</row>
    <row r="751" spans="2:49" customFormat="1" ht="30.75" customHeight="1" x14ac:dyDescent="0.45">
      <c r="B751" s="57"/>
      <c r="C751" s="58"/>
      <c r="D751" s="58"/>
      <c r="E751" s="58"/>
      <c r="J751" s="5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</row>
    <row r="752" spans="2:49" customFormat="1" ht="30.75" customHeight="1" x14ac:dyDescent="0.45">
      <c r="B752" s="57"/>
      <c r="C752" s="58"/>
      <c r="D752" s="58"/>
      <c r="E752" s="58"/>
      <c r="J752" s="5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</row>
    <row r="753" spans="2:49" customFormat="1" ht="30.75" customHeight="1" x14ac:dyDescent="0.45">
      <c r="B753" s="57"/>
      <c r="C753" s="58"/>
      <c r="D753" s="58"/>
      <c r="E753" s="58"/>
      <c r="J753" s="5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</row>
    <row r="754" spans="2:49" customFormat="1" ht="30.75" customHeight="1" x14ac:dyDescent="0.45">
      <c r="B754" s="57"/>
      <c r="C754" s="58"/>
      <c r="D754" s="58"/>
      <c r="E754" s="58"/>
      <c r="J754" s="5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</row>
    <row r="755" spans="2:49" customFormat="1" ht="30.75" customHeight="1" x14ac:dyDescent="0.45">
      <c r="B755" s="57"/>
      <c r="C755" s="58"/>
      <c r="D755" s="58"/>
      <c r="E755" s="58"/>
      <c r="J755" s="5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</row>
    <row r="756" spans="2:49" customFormat="1" ht="30.75" customHeight="1" x14ac:dyDescent="0.45">
      <c r="B756" s="57"/>
      <c r="C756" s="58"/>
      <c r="D756" s="58"/>
      <c r="E756" s="58"/>
      <c r="J756" s="5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</row>
    <row r="757" spans="2:49" customFormat="1" ht="30.75" customHeight="1" x14ac:dyDescent="0.45">
      <c r="B757" s="57"/>
      <c r="C757" s="58"/>
      <c r="D757" s="58"/>
      <c r="E757" s="58"/>
      <c r="J757" s="5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</row>
    <row r="758" spans="2:49" customFormat="1" ht="30.75" customHeight="1" x14ac:dyDescent="0.45">
      <c r="B758" s="57"/>
      <c r="C758" s="58"/>
      <c r="D758" s="58"/>
      <c r="E758" s="58"/>
      <c r="J758" s="5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</row>
    <row r="759" spans="2:49" customFormat="1" ht="30.75" customHeight="1" x14ac:dyDescent="0.45">
      <c r="B759" s="57"/>
      <c r="C759" s="58"/>
      <c r="D759" s="58"/>
      <c r="E759" s="58"/>
      <c r="J759" s="5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</row>
    <row r="760" spans="2:49" customFormat="1" ht="30.75" customHeight="1" x14ac:dyDescent="0.45">
      <c r="B760" s="57"/>
      <c r="C760" s="58"/>
      <c r="D760" s="58"/>
      <c r="E760" s="58"/>
      <c r="J760" s="5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</row>
    <row r="761" spans="2:49" customFormat="1" ht="30.75" customHeight="1" x14ac:dyDescent="0.45">
      <c r="B761" s="57"/>
      <c r="C761" s="58"/>
      <c r="D761" s="58"/>
      <c r="E761" s="58"/>
      <c r="J761" s="5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</row>
    <row r="762" spans="2:49" customFormat="1" ht="30.75" customHeight="1" x14ac:dyDescent="0.45">
      <c r="B762" s="57"/>
      <c r="C762" s="58"/>
      <c r="D762" s="58"/>
      <c r="E762" s="58"/>
      <c r="J762" s="5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</row>
    <row r="763" spans="2:49" customFormat="1" ht="30.75" customHeight="1" x14ac:dyDescent="0.45">
      <c r="B763" s="57"/>
      <c r="C763" s="58"/>
      <c r="D763" s="58"/>
      <c r="E763" s="58"/>
      <c r="J763" s="5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</row>
    <row r="764" spans="2:49" customFormat="1" ht="30.75" customHeight="1" x14ac:dyDescent="0.45">
      <c r="B764" s="57"/>
      <c r="C764" s="58"/>
      <c r="D764" s="58"/>
      <c r="E764" s="58"/>
      <c r="J764" s="5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</row>
    <row r="765" spans="2:49" customFormat="1" ht="30.75" customHeight="1" x14ac:dyDescent="0.45">
      <c r="B765" s="57"/>
      <c r="C765" s="58"/>
      <c r="D765" s="58"/>
      <c r="E765" s="58"/>
      <c r="J765" s="5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</row>
    <row r="766" spans="2:49" customFormat="1" ht="30.75" customHeight="1" x14ac:dyDescent="0.45">
      <c r="B766" s="57"/>
      <c r="C766" s="58"/>
      <c r="D766" s="58"/>
      <c r="E766" s="58"/>
      <c r="J766" s="5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</row>
    <row r="767" spans="2:49" customFormat="1" ht="30.75" customHeight="1" x14ac:dyDescent="0.45">
      <c r="B767" s="57"/>
      <c r="C767" s="58"/>
      <c r="D767" s="58"/>
      <c r="E767" s="58"/>
      <c r="J767" s="5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</row>
    <row r="768" spans="2:49" customFormat="1" ht="30.75" customHeight="1" x14ac:dyDescent="0.45">
      <c r="B768" s="57"/>
      <c r="C768" s="58"/>
      <c r="D768" s="58"/>
      <c r="E768" s="58"/>
      <c r="J768" s="5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</row>
    <row r="769" spans="2:49" customFormat="1" ht="30.75" customHeight="1" x14ac:dyDescent="0.45">
      <c r="B769" s="57"/>
      <c r="C769" s="58"/>
      <c r="D769" s="58"/>
      <c r="E769" s="58"/>
      <c r="J769" s="5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</row>
    <row r="770" spans="2:49" customFormat="1" ht="30.75" customHeight="1" x14ac:dyDescent="0.45">
      <c r="B770" s="57"/>
      <c r="C770" s="58"/>
      <c r="D770" s="58"/>
      <c r="E770" s="58"/>
      <c r="J770" s="5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</row>
    <row r="771" spans="2:49" customFormat="1" ht="30.75" customHeight="1" x14ac:dyDescent="0.45">
      <c r="B771" s="57"/>
      <c r="C771" s="58"/>
      <c r="D771" s="58"/>
      <c r="E771" s="58"/>
      <c r="J771" s="5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</row>
    <row r="772" spans="2:49" customFormat="1" ht="30.75" customHeight="1" x14ac:dyDescent="0.45">
      <c r="B772" s="57"/>
      <c r="C772" s="58"/>
      <c r="D772" s="58"/>
      <c r="E772" s="58"/>
      <c r="J772" s="5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</row>
    <row r="773" spans="2:49" customFormat="1" ht="30.75" customHeight="1" x14ac:dyDescent="0.45">
      <c r="B773" s="57"/>
      <c r="C773" s="58"/>
      <c r="D773" s="58"/>
      <c r="E773" s="58"/>
      <c r="J773" s="5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</row>
    <row r="774" spans="2:49" customFormat="1" ht="30.75" customHeight="1" x14ac:dyDescent="0.45">
      <c r="B774" s="57"/>
      <c r="C774" s="58"/>
      <c r="D774" s="58"/>
      <c r="E774" s="58"/>
      <c r="J774" s="5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</row>
    <row r="775" spans="2:49" customFormat="1" ht="30.75" customHeight="1" x14ac:dyDescent="0.45">
      <c r="B775" s="57"/>
      <c r="C775" s="58"/>
      <c r="D775" s="58"/>
      <c r="E775" s="58"/>
      <c r="J775" s="5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</row>
    <row r="776" spans="2:49" customFormat="1" ht="30.75" customHeight="1" x14ac:dyDescent="0.45">
      <c r="B776" s="57"/>
      <c r="C776" s="58"/>
      <c r="D776" s="58"/>
      <c r="E776" s="58"/>
      <c r="J776" s="5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</row>
    <row r="777" spans="2:49" customFormat="1" ht="30.75" customHeight="1" x14ac:dyDescent="0.45">
      <c r="B777" s="57"/>
      <c r="C777" s="58"/>
      <c r="D777" s="58"/>
      <c r="E777" s="58"/>
      <c r="J777" s="5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</row>
    <row r="778" spans="2:49" customFormat="1" ht="30.75" customHeight="1" x14ac:dyDescent="0.45">
      <c r="B778" s="57"/>
      <c r="C778" s="58"/>
      <c r="D778" s="58"/>
      <c r="E778" s="58"/>
      <c r="J778" s="5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</row>
    <row r="779" spans="2:49" customFormat="1" ht="30.75" customHeight="1" x14ac:dyDescent="0.45">
      <c r="B779" s="57"/>
      <c r="C779" s="58"/>
      <c r="D779" s="58"/>
      <c r="E779" s="58"/>
      <c r="J779" s="5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</row>
    <row r="780" spans="2:49" customFormat="1" ht="30.75" customHeight="1" x14ac:dyDescent="0.45">
      <c r="B780" s="57"/>
      <c r="C780" s="58"/>
      <c r="D780" s="58"/>
      <c r="E780" s="58"/>
      <c r="J780" s="5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</row>
    <row r="781" spans="2:49" customFormat="1" ht="30.75" customHeight="1" x14ac:dyDescent="0.45">
      <c r="B781" s="57"/>
      <c r="C781" s="58"/>
      <c r="D781" s="58"/>
      <c r="E781" s="58"/>
      <c r="J781" s="5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</row>
    <row r="782" spans="2:49" customFormat="1" ht="30.75" customHeight="1" x14ac:dyDescent="0.45">
      <c r="B782" s="57"/>
      <c r="C782" s="58"/>
      <c r="D782" s="58"/>
      <c r="E782" s="58"/>
      <c r="J782" s="5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</row>
    <row r="783" spans="2:49" customFormat="1" ht="30.75" customHeight="1" x14ac:dyDescent="0.45">
      <c r="B783" s="57"/>
      <c r="C783" s="58"/>
      <c r="D783" s="58"/>
      <c r="E783" s="58"/>
      <c r="J783" s="5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</row>
    <row r="784" spans="2:49" customFormat="1" ht="30.75" customHeight="1" x14ac:dyDescent="0.45">
      <c r="B784" s="57"/>
      <c r="C784" s="58"/>
      <c r="D784" s="58"/>
      <c r="E784" s="58"/>
      <c r="J784" s="5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</row>
    <row r="785" spans="2:49" customFormat="1" ht="30.75" customHeight="1" x14ac:dyDescent="0.45">
      <c r="B785" s="57"/>
      <c r="C785" s="58"/>
      <c r="D785" s="58"/>
      <c r="E785" s="58"/>
      <c r="J785" s="5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</row>
    <row r="786" spans="2:49" customFormat="1" ht="30.75" customHeight="1" x14ac:dyDescent="0.45">
      <c r="B786" s="57"/>
      <c r="C786" s="58"/>
      <c r="D786" s="58"/>
      <c r="E786" s="58"/>
      <c r="J786" s="5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</row>
    <row r="787" spans="2:49" customFormat="1" ht="30.75" customHeight="1" x14ac:dyDescent="0.45">
      <c r="B787" s="57"/>
      <c r="C787" s="58"/>
      <c r="D787" s="58"/>
      <c r="E787" s="58"/>
      <c r="J787" s="5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</row>
    <row r="788" spans="2:49" customFormat="1" ht="30.75" customHeight="1" x14ac:dyDescent="0.45">
      <c r="B788" s="57"/>
      <c r="C788" s="58"/>
      <c r="D788" s="58"/>
      <c r="E788" s="58"/>
      <c r="J788" s="5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</row>
    <row r="789" spans="2:49" customFormat="1" ht="30.75" customHeight="1" x14ac:dyDescent="0.45">
      <c r="B789" s="57"/>
      <c r="C789" s="58"/>
      <c r="D789" s="58"/>
      <c r="E789" s="58"/>
      <c r="J789" s="5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</row>
    <row r="790" spans="2:49" customFormat="1" ht="30.75" customHeight="1" x14ac:dyDescent="0.45">
      <c r="B790" s="57"/>
      <c r="C790" s="58"/>
      <c r="D790" s="58"/>
      <c r="E790" s="58"/>
      <c r="J790" s="5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</row>
    <row r="791" spans="2:49" customFormat="1" ht="30.75" customHeight="1" x14ac:dyDescent="0.45">
      <c r="B791" s="57"/>
      <c r="C791" s="58"/>
      <c r="D791" s="58"/>
      <c r="E791" s="58"/>
      <c r="J791" s="5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</row>
    <row r="792" spans="2:49" customFormat="1" ht="30.75" customHeight="1" x14ac:dyDescent="0.45">
      <c r="B792" s="57"/>
      <c r="C792" s="58"/>
      <c r="D792" s="58"/>
      <c r="E792" s="58"/>
      <c r="J792" s="5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</row>
    <row r="793" spans="2:49" customFormat="1" ht="30.75" customHeight="1" x14ac:dyDescent="0.45">
      <c r="B793" s="57"/>
      <c r="C793" s="58"/>
      <c r="D793" s="58"/>
      <c r="E793" s="58"/>
      <c r="J793" s="5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</row>
    <row r="794" spans="2:49" customFormat="1" ht="30.75" customHeight="1" x14ac:dyDescent="0.45">
      <c r="B794" s="57"/>
      <c r="C794" s="58"/>
      <c r="D794" s="58"/>
      <c r="E794" s="58"/>
      <c r="J794" s="5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</row>
    <row r="795" spans="2:49" customFormat="1" ht="30.75" customHeight="1" x14ac:dyDescent="0.45">
      <c r="B795" s="57"/>
      <c r="C795" s="58"/>
      <c r="D795" s="58"/>
      <c r="E795" s="58"/>
      <c r="J795" s="5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</row>
    <row r="796" spans="2:49" customFormat="1" ht="30.75" customHeight="1" x14ac:dyDescent="0.45">
      <c r="B796" s="57"/>
      <c r="C796" s="58"/>
      <c r="D796" s="58"/>
      <c r="E796" s="58"/>
      <c r="J796" s="5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</row>
    <row r="797" spans="2:49" customFormat="1" ht="30.75" customHeight="1" x14ac:dyDescent="0.45">
      <c r="B797" s="57"/>
      <c r="C797" s="58"/>
      <c r="D797" s="58"/>
      <c r="E797" s="58"/>
      <c r="J797" s="5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</row>
    <row r="798" spans="2:49" customFormat="1" ht="30.75" customHeight="1" x14ac:dyDescent="0.45">
      <c r="B798" s="57"/>
      <c r="C798" s="58"/>
      <c r="D798" s="58"/>
      <c r="E798" s="58"/>
      <c r="J798" s="5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</row>
    <row r="799" spans="2:49" customFormat="1" ht="30.75" customHeight="1" x14ac:dyDescent="0.45">
      <c r="B799" s="57"/>
      <c r="C799" s="58"/>
      <c r="D799" s="58"/>
      <c r="E799" s="58"/>
      <c r="J799" s="5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</row>
    <row r="800" spans="2:49" customFormat="1" ht="30.75" customHeight="1" x14ac:dyDescent="0.45">
      <c r="B800" s="57"/>
      <c r="C800" s="58"/>
      <c r="D800" s="58"/>
      <c r="E800" s="58"/>
      <c r="J800" s="5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</row>
    <row r="801" spans="2:49" customFormat="1" ht="30.75" customHeight="1" x14ac:dyDescent="0.45">
      <c r="B801" s="57"/>
      <c r="C801" s="58"/>
      <c r="D801" s="58"/>
      <c r="E801" s="58"/>
      <c r="J801" s="5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</row>
    <row r="802" spans="2:49" customFormat="1" ht="30.75" customHeight="1" x14ac:dyDescent="0.45">
      <c r="B802" s="57"/>
      <c r="C802" s="58"/>
      <c r="D802" s="58"/>
      <c r="E802" s="58"/>
      <c r="J802" s="5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</row>
    <row r="803" spans="2:49" customFormat="1" ht="30.75" customHeight="1" x14ac:dyDescent="0.45">
      <c r="B803" s="57"/>
      <c r="C803" s="58"/>
      <c r="D803" s="58"/>
      <c r="E803" s="58"/>
      <c r="J803" s="5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</row>
    <row r="804" spans="2:49" customFormat="1" ht="30.75" customHeight="1" x14ac:dyDescent="0.45">
      <c r="B804" s="57"/>
      <c r="C804" s="58"/>
      <c r="D804" s="58"/>
      <c r="E804" s="58"/>
      <c r="J804" s="5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</row>
    <row r="805" spans="2:49" customFormat="1" ht="30.75" customHeight="1" x14ac:dyDescent="0.45">
      <c r="B805" s="57"/>
      <c r="C805" s="58"/>
      <c r="D805" s="58"/>
      <c r="E805" s="58"/>
      <c r="J805" s="5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</row>
    <row r="806" spans="2:49" customFormat="1" ht="30.75" customHeight="1" x14ac:dyDescent="0.45">
      <c r="B806" s="57"/>
      <c r="C806" s="58"/>
      <c r="D806" s="58"/>
      <c r="E806" s="58"/>
      <c r="J806" s="5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</row>
    <row r="807" spans="2:49" customFormat="1" ht="30.75" customHeight="1" x14ac:dyDescent="0.45">
      <c r="B807" s="57"/>
      <c r="C807" s="58"/>
      <c r="D807" s="58"/>
      <c r="E807" s="58"/>
      <c r="J807" s="5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</row>
    <row r="808" spans="2:49" customFormat="1" ht="30.75" customHeight="1" x14ac:dyDescent="0.45">
      <c r="B808" s="57"/>
      <c r="C808" s="58"/>
      <c r="D808" s="58"/>
      <c r="E808" s="58"/>
      <c r="J808" s="5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</row>
    <row r="809" spans="2:49" customFormat="1" ht="30.75" customHeight="1" x14ac:dyDescent="0.45">
      <c r="B809" s="57"/>
      <c r="C809" s="58"/>
      <c r="D809" s="58"/>
      <c r="E809" s="58"/>
      <c r="J809" s="5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</row>
    <row r="810" spans="2:49" customFormat="1" ht="30.75" customHeight="1" x14ac:dyDescent="0.45">
      <c r="B810" s="57"/>
      <c r="C810" s="58"/>
      <c r="D810" s="58"/>
      <c r="E810" s="58"/>
      <c r="J810" s="5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</row>
    <row r="811" spans="2:49" customFormat="1" ht="30.75" customHeight="1" x14ac:dyDescent="0.45">
      <c r="B811" s="57"/>
      <c r="C811" s="58"/>
      <c r="D811" s="58"/>
      <c r="E811" s="58"/>
      <c r="J811" s="5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</row>
    <row r="812" spans="2:49" customFormat="1" ht="30.75" customHeight="1" x14ac:dyDescent="0.45">
      <c r="B812" s="57"/>
      <c r="C812" s="58"/>
      <c r="D812" s="58"/>
      <c r="E812" s="58"/>
      <c r="J812" s="5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</row>
    <row r="813" spans="2:49" customFormat="1" ht="30.75" customHeight="1" x14ac:dyDescent="0.45">
      <c r="B813" s="57"/>
      <c r="C813" s="58"/>
      <c r="D813" s="58"/>
      <c r="E813" s="58"/>
      <c r="J813" s="5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</row>
    <row r="814" spans="2:49" customFormat="1" ht="30.75" customHeight="1" x14ac:dyDescent="0.45">
      <c r="B814" s="57"/>
      <c r="C814" s="58"/>
      <c r="D814" s="58"/>
      <c r="E814" s="58"/>
      <c r="J814" s="5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</row>
    <row r="815" spans="2:49" customFormat="1" ht="30.75" customHeight="1" x14ac:dyDescent="0.45">
      <c r="B815" s="57"/>
      <c r="C815" s="58"/>
      <c r="D815" s="58"/>
      <c r="E815" s="58"/>
      <c r="J815" s="5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</row>
    <row r="816" spans="2:49" customFormat="1" ht="30.75" customHeight="1" x14ac:dyDescent="0.45">
      <c r="B816" s="57"/>
      <c r="C816" s="58"/>
      <c r="D816" s="58"/>
      <c r="E816" s="58"/>
      <c r="J816" s="5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</row>
    <row r="817" spans="2:49" customFormat="1" ht="30.75" customHeight="1" x14ac:dyDescent="0.45">
      <c r="B817" s="57"/>
      <c r="C817" s="58"/>
      <c r="D817" s="58"/>
      <c r="E817" s="58"/>
      <c r="J817" s="5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</row>
    <row r="818" spans="2:49" customFormat="1" ht="30.75" customHeight="1" x14ac:dyDescent="0.45">
      <c r="B818" s="57"/>
      <c r="C818" s="58"/>
      <c r="D818" s="58"/>
      <c r="E818" s="58"/>
      <c r="J818" s="5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</row>
    <row r="819" spans="2:49" customFormat="1" ht="30.75" customHeight="1" x14ac:dyDescent="0.45">
      <c r="B819" s="57"/>
      <c r="C819" s="58"/>
      <c r="D819" s="58"/>
      <c r="E819" s="58"/>
      <c r="J819" s="5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</row>
    <row r="820" spans="2:49" customFormat="1" ht="30.75" customHeight="1" x14ac:dyDescent="0.45">
      <c r="B820" s="57"/>
      <c r="C820" s="58"/>
      <c r="D820" s="58"/>
      <c r="E820" s="58"/>
      <c r="J820" s="5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</row>
    <row r="821" spans="2:49" customFormat="1" ht="30.75" customHeight="1" x14ac:dyDescent="0.45">
      <c r="B821" s="57"/>
      <c r="C821" s="58"/>
      <c r="D821" s="58"/>
      <c r="E821" s="58"/>
      <c r="J821" s="5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</row>
    <row r="822" spans="2:49" customFormat="1" ht="30.75" customHeight="1" x14ac:dyDescent="0.45">
      <c r="B822" s="57"/>
      <c r="C822" s="58"/>
      <c r="D822" s="58"/>
      <c r="E822" s="58"/>
      <c r="J822" s="5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</row>
    <row r="823" spans="2:49" customFormat="1" ht="30.75" customHeight="1" x14ac:dyDescent="0.45">
      <c r="B823" s="57"/>
      <c r="C823" s="58"/>
      <c r="D823" s="58"/>
      <c r="E823" s="58"/>
      <c r="J823" s="5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</row>
    <row r="824" spans="2:49" customFormat="1" ht="30.75" customHeight="1" x14ac:dyDescent="0.45">
      <c r="B824" s="57"/>
      <c r="C824" s="58"/>
      <c r="D824" s="58"/>
      <c r="E824" s="58"/>
      <c r="J824" s="5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</row>
    <row r="825" spans="2:49" customFormat="1" ht="30.75" customHeight="1" x14ac:dyDescent="0.45">
      <c r="B825" s="57"/>
      <c r="C825" s="58"/>
      <c r="D825" s="58"/>
      <c r="E825" s="58"/>
      <c r="J825" s="5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</row>
    <row r="826" spans="2:49" customFormat="1" ht="30.75" customHeight="1" x14ac:dyDescent="0.45">
      <c r="B826" s="57"/>
      <c r="C826" s="58"/>
      <c r="D826" s="58"/>
      <c r="E826" s="58"/>
      <c r="J826" s="5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</row>
    <row r="827" spans="2:49" customFormat="1" ht="30.75" customHeight="1" x14ac:dyDescent="0.45">
      <c r="B827" s="57"/>
      <c r="C827" s="58"/>
      <c r="D827" s="58"/>
      <c r="E827" s="58"/>
      <c r="J827" s="5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</row>
    <row r="828" spans="2:49" customFormat="1" ht="30.75" customHeight="1" x14ac:dyDescent="0.45">
      <c r="B828" s="57"/>
      <c r="C828" s="58"/>
      <c r="D828" s="58"/>
      <c r="E828" s="58"/>
      <c r="J828" s="5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</row>
    <row r="829" spans="2:49" customFormat="1" ht="30.75" customHeight="1" x14ac:dyDescent="0.45">
      <c r="B829" s="57"/>
      <c r="C829" s="58"/>
      <c r="D829" s="58"/>
      <c r="E829" s="58"/>
      <c r="J829" s="5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</row>
    <row r="830" spans="2:49" customFormat="1" ht="30.75" customHeight="1" x14ac:dyDescent="0.45">
      <c r="B830" s="57"/>
      <c r="C830" s="58"/>
      <c r="D830" s="58"/>
      <c r="E830" s="58"/>
      <c r="J830" s="5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</row>
    <row r="831" spans="2:49" customFormat="1" ht="30.75" customHeight="1" x14ac:dyDescent="0.45">
      <c r="B831" s="57"/>
      <c r="C831" s="58"/>
      <c r="D831" s="58"/>
      <c r="E831" s="58"/>
      <c r="J831" s="5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</row>
    <row r="832" spans="2:49" customFormat="1" ht="30.75" customHeight="1" x14ac:dyDescent="0.45">
      <c r="B832" s="57"/>
      <c r="C832" s="58"/>
      <c r="D832" s="58"/>
      <c r="E832" s="58"/>
      <c r="J832" s="5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</row>
    <row r="833" spans="2:49" customFormat="1" ht="30.75" customHeight="1" x14ac:dyDescent="0.45">
      <c r="B833" s="57"/>
      <c r="C833" s="58"/>
      <c r="D833" s="58"/>
      <c r="E833" s="58"/>
      <c r="J833" s="5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</row>
    <row r="834" spans="2:49" customFormat="1" ht="30.75" customHeight="1" x14ac:dyDescent="0.45">
      <c r="B834" s="57"/>
      <c r="C834" s="58"/>
      <c r="D834" s="58"/>
      <c r="E834" s="58"/>
      <c r="J834" s="5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</row>
    <row r="835" spans="2:49" customFormat="1" ht="30.75" customHeight="1" x14ac:dyDescent="0.45">
      <c r="B835" s="57"/>
      <c r="C835" s="58"/>
      <c r="D835" s="58"/>
      <c r="E835" s="58"/>
      <c r="J835" s="5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</row>
    <row r="836" spans="2:49" customFormat="1" ht="30.75" customHeight="1" x14ac:dyDescent="0.45">
      <c r="B836" s="57"/>
      <c r="C836" s="58"/>
      <c r="D836" s="58"/>
      <c r="E836" s="58"/>
      <c r="J836" s="5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</row>
    <row r="837" spans="2:49" customFormat="1" ht="30.75" customHeight="1" x14ac:dyDescent="0.45">
      <c r="B837" s="57"/>
      <c r="C837" s="58"/>
      <c r="D837" s="58"/>
      <c r="E837" s="58"/>
      <c r="J837" s="5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</row>
    <row r="838" spans="2:49" customFormat="1" ht="30.75" customHeight="1" x14ac:dyDescent="0.45">
      <c r="B838" s="57"/>
      <c r="C838" s="58"/>
      <c r="D838" s="58"/>
      <c r="E838" s="58"/>
      <c r="J838" s="5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</row>
    <row r="839" spans="2:49" customFormat="1" ht="30.75" customHeight="1" x14ac:dyDescent="0.45">
      <c r="B839" s="57"/>
      <c r="C839" s="58"/>
      <c r="D839" s="58"/>
      <c r="E839" s="58"/>
      <c r="J839" s="5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</row>
    <row r="840" spans="2:49" customFormat="1" ht="30.75" customHeight="1" x14ac:dyDescent="0.45">
      <c r="B840" s="57"/>
      <c r="C840" s="58"/>
      <c r="D840" s="58"/>
      <c r="E840" s="58"/>
      <c r="J840" s="5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</row>
    <row r="841" spans="2:49" customFormat="1" ht="30.75" customHeight="1" x14ac:dyDescent="0.45">
      <c r="B841" s="57"/>
      <c r="C841" s="58"/>
      <c r="D841" s="58"/>
      <c r="E841" s="58"/>
      <c r="J841" s="5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</row>
    <row r="842" spans="2:49" customFormat="1" ht="30.75" customHeight="1" x14ac:dyDescent="0.45">
      <c r="B842" s="57"/>
      <c r="C842" s="58"/>
      <c r="D842" s="58"/>
      <c r="E842" s="58"/>
      <c r="J842" s="5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</row>
    <row r="843" spans="2:49" customFormat="1" ht="30.75" customHeight="1" x14ac:dyDescent="0.45">
      <c r="B843" s="57"/>
      <c r="C843" s="58"/>
      <c r="D843" s="58"/>
      <c r="E843" s="58"/>
      <c r="J843" s="5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</row>
    <row r="844" spans="2:49" customFormat="1" ht="30.75" customHeight="1" x14ac:dyDescent="0.45">
      <c r="B844" s="57"/>
      <c r="C844" s="58"/>
      <c r="D844" s="58"/>
      <c r="E844" s="58"/>
      <c r="J844" s="5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</row>
    <row r="845" spans="2:49" customFormat="1" ht="30.75" customHeight="1" x14ac:dyDescent="0.45">
      <c r="B845" s="57"/>
      <c r="C845" s="58"/>
      <c r="D845" s="58"/>
      <c r="E845" s="58"/>
      <c r="J845" s="5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</row>
    <row r="846" spans="2:49" customFormat="1" ht="30.75" customHeight="1" x14ac:dyDescent="0.45">
      <c r="B846" s="57"/>
      <c r="C846" s="58"/>
      <c r="D846" s="58"/>
      <c r="E846" s="58"/>
      <c r="J846" s="5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</row>
    <row r="847" spans="2:49" customFormat="1" ht="30.75" customHeight="1" x14ac:dyDescent="0.45">
      <c r="B847" s="57"/>
      <c r="C847" s="58"/>
      <c r="D847" s="58"/>
      <c r="E847" s="58"/>
      <c r="J847" s="5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</row>
    <row r="848" spans="2:49" customFormat="1" ht="30.75" customHeight="1" x14ac:dyDescent="0.45">
      <c r="B848" s="57"/>
      <c r="C848" s="58"/>
      <c r="D848" s="58"/>
      <c r="E848" s="58"/>
      <c r="J848" s="5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</row>
    <row r="849" spans="2:49" customFormat="1" ht="30.75" customHeight="1" x14ac:dyDescent="0.45">
      <c r="B849" s="57"/>
      <c r="C849" s="58"/>
      <c r="D849" s="58"/>
      <c r="E849" s="58"/>
      <c r="J849" s="5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</row>
    <row r="850" spans="2:49" customFormat="1" ht="30.75" customHeight="1" x14ac:dyDescent="0.45">
      <c r="B850" s="57"/>
      <c r="C850" s="58"/>
      <c r="D850" s="58"/>
      <c r="E850" s="58"/>
      <c r="J850" s="5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</row>
    <row r="851" spans="2:49" customFormat="1" ht="30.75" customHeight="1" x14ac:dyDescent="0.45">
      <c r="B851" s="57"/>
      <c r="C851" s="58"/>
      <c r="D851" s="58"/>
      <c r="E851" s="58"/>
      <c r="J851" s="5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</row>
    <row r="852" spans="2:49" customFormat="1" ht="30.75" customHeight="1" x14ac:dyDescent="0.45">
      <c r="B852" s="57"/>
      <c r="C852" s="58"/>
      <c r="D852" s="58"/>
      <c r="E852" s="58"/>
      <c r="J852" s="5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</row>
    <row r="853" spans="2:49" customFormat="1" ht="30.75" customHeight="1" x14ac:dyDescent="0.45">
      <c r="B853" s="57"/>
      <c r="C853" s="58"/>
      <c r="D853" s="58"/>
      <c r="E853" s="58"/>
      <c r="J853" s="5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</row>
    <row r="854" spans="2:49" customFormat="1" ht="30.75" customHeight="1" x14ac:dyDescent="0.45">
      <c r="B854" s="57"/>
      <c r="C854" s="58"/>
      <c r="D854" s="58"/>
      <c r="E854" s="58"/>
      <c r="J854" s="5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</row>
    <row r="855" spans="2:49" customFormat="1" ht="30.75" customHeight="1" x14ac:dyDescent="0.45">
      <c r="B855" s="57"/>
      <c r="C855" s="58"/>
      <c r="D855" s="58"/>
      <c r="E855" s="58"/>
      <c r="J855" s="5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</row>
    <row r="856" spans="2:49" customFormat="1" ht="30.75" customHeight="1" x14ac:dyDescent="0.45">
      <c r="B856" s="57"/>
      <c r="C856" s="58"/>
      <c r="D856" s="58"/>
      <c r="E856" s="58"/>
      <c r="J856" s="5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</row>
    <row r="857" spans="2:49" customFormat="1" ht="30.75" customHeight="1" x14ac:dyDescent="0.45">
      <c r="B857" s="57"/>
      <c r="C857" s="58"/>
      <c r="D857" s="58"/>
      <c r="E857" s="58"/>
      <c r="J857" s="5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</row>
    <row r="858" spans="2:49" customFormat="1" ht="30.75" customHeight="1" x14ac:dyDescent="0.45">
      <c r="B858" s="57"/>
      <c r="C858" s="58"/>
      <c r="D858" s="58"/>
      <c r="E858" s="58"/>
      <c r="J858" s="5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</row>
    <row r="859" spans="2:49" customFormat="1" ht="30.75" customHeight="1" x14ac:dyDescent="0.45">
      <c r="B859" s="57"/>
      <c r="C859" s="58"/>
      <c r="D859" s="58"/>
      <c r="E859" s="58"/>
      <c r="J859" s="5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</row>
    <row r="860" spans="2:49" customFormat="1" ht="30.75" customHeight="1" x14ac:dyDescent="0.45">
      <c r="B860" s="57"/>
      <c r="C860" s="58"/>
      <c r="D860" s="58"/>
      <c r="E860" s="58"/>
      <c r="J860" s="5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</row>
    <row r="861" spans="2:49" customFormat="1" ht="30.75" customHeight="1" x14ac:dyDescent="0.45">
      <c r="B861" s="57"/>
      <c r="C861" s="58"/>
      <c r="D861" s="58"/>
      <c r="E861" s="58"/>
      <c r="J861" s="5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</row>
    <row r="862" spans="2:49" customFormat="1" ht="30.75" customHeight="1" x14ac:dyDescent="0.45">
      <c r="B862" s="57"/>
      <c r="C862" s="58"/>
      <c r="D862" s="58"/>
      <c r="E862" s="58"/>
      <c r="J862" s="5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</row>
    <row r="863" spans="2:49" customFormat="1" ht="30.75" customHeight="1" x14ac:dyDescent="0.45">
      <c r="B863" s="57"/>
      <c r="C863" s="58"/>
      <c r="D863" s="58"/>
      <c r="E863" s="58"/>
      <c r="J863" s="5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</row>
    <row r="864" spans="2:49" customFormat="1" ht="30.75" customHeight="1" x14ac:dyDescent="0.45">
      <c r="B864" s="57"/>
      <c r="C864" s="58"/>
      <c r="D864" s="58"/>
      <c r="E864" s="58"/>
      <c r="J864" s="5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</row>
    <row r="865" spans="2:49" customFormat="1" ht="30.75" customHeight="1" x14ac:dyDescent="0.45">
      <c r="B865" s="57"/>
      <c r="C865" s="58"/>
      <c r="D865" s="58"/>
      <c r="E865" s="58"/>
      <c r="J865" s="5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</row>
    <row r="866" spans="2:49" customFormat="1" ht="30.75" customHeight="1" x14ac:dyDescent="0.45">
      <c r="B866" s="57"/>
      <c r="C866" s="58"/>
      <c r="D866" s="58"/>
      <c r="E866" s="58"/>
      <c r="J866" s="5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</row>
    <row r="867" spans="2:49" customFormat="1" ht="30.75" customHeight="1" x14ac:dyDescent="0.45">
      <c r="B867" s="57"/>
      <c r="C867" s="58"/>
      <c r="D867" s="58"/>
      <c r="E867" s="58"/>
      <c r="J867" s="5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</row>
    <row r="868" spans="2:49" customFormat="1" ht="30.75" customHeight="1" x14ac:dyDescent="0.45">
      <c r="B868" s="57"/>
      <c r="C868" s="58"/>
      <c r="D868" s="58"/>
      <c r="E868" s="58"/>
      <c r="J868" s="5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</row>
    <row r="869" spans="2:49" customFormat="1" ht="30.75" customHeight="1" x14ac:dyDescent="0.45">
      <c r="B869" s="57"/>
      <c r="C869" s="58"/>
      <c r="D869" s="58"/>
      <c r="E869" s="58"/>
      <c r="J869" s="5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</row>
    <row r="870" spans="2:49" customFormat="1" ht="30.75" customHeight="1" x14ac:dyDescent="0.45">
      <c r="B870" s="57"/>
      <c r="C870" s="58"/>
      <c r="D870" s="58"/>
      <c r="E870" s="58"/>
      <c r="J870" s="5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</row>
    <row r="871" spans="2:49" customFormat="1" ht="30.75" customHeight="1" x14ac:dyDescent="0.45">
      <c r="B871" s="57"/>
      <c r="C871" s="58"/>
      <c r="D871" s="58"/>
      <c r="E871" s="58"/>
      <c r="J871" s="5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</row>
    <row r="872" spans="2:49" customFormat="1" ht="30.75" customHeight="1" x14ac:dyDescent="0.45">
      <c r="B872" s="57"/>
      <c r="C872" s="58"/>
      <c r="D872" s="58"/>
      <c r="E872" s="58"/>
      <c r="J872" s="5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</row>
    <row r="873" spans="2:49" customFormat="1" ht="30.75" customHeight="1" x14ac:dyDescent="0.45">
      <c r="B873" s="57"/>
      <c r="C873" s="58"/>
      <c r="D873" s="58"/>
      <c r="E873" s="58"/>
      <c r="J873" s="5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</row>
    <row r="874" spans="2:49" customFormat="1" ht="30.75" customHeight="1" x14ac:dyDescent="0.45">
      <c r="B874" s="57"/>
      <c r="C874" s="58"/>
      <c r="D874" s="58"/>
      <c r="E874" s="58"/>
      <c r="J874" s="5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</row>
    <row r="875" spans="2:49" customFormat="1" ht="30.75" customHeight="1" x14ac:dyDescent="0.45">
      <c r="B875" s="57"/>
      <c r="C875" s="58"/>
      <c r="D875" s="58"/>
      <c r="E875" s="58"/>
      <c r="J875" s="5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</row>
    <row r="876" spans="2:49" customFormat="1" ht="30.75" customHeight="1" x14ac:dyDescent="0.45">
      <c r="B876" s="57"/>
      <c r="C876" s="58"/>
      <c r="D876" s="58"/>
      <c r="E876" s="58"/>
      <c r="J876" s="5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</row>
    <row r="877" spans="2:49" customFormat="1" ht="30.75" customHeight="1" x14ac:dyDescent="0.45">
      <c r="B877" s="57"/>
      <c r="C877" s="58"/>
      <c r="D877" s="58"/>
      <c r="E877" s="58"/>
      <c r="J877" s="5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</row>
    <row r="878" spans="2:49" customFormat="1" ht="30.75" customHeight="1" x14ac:dyDescent="0.45">
      <c r="B878" s="57"/>
      <c r="C878" s="58"/>
      <c r="D878" s="58"/>
      <c r="E878" s="58"/>
      <c r="J878" s="5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</row>
    <row r="879" spans="2:49" customFormat="1" ht="30.75" customHeight="1" x14ac:dyDescent="0.45">
      <c r="B879" s="57"/>
      <c r="C879" s="58"/>
      <c r="D879" s="58"/>
      <c r="E879" s="58"/>
      <c r="J879" s="5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</row>
    <row r="880" spans="2:49" customFormat="1" ht="30.75" customHeight="1" x14ac:dyDescent="0.45">
      <c r="B880" s="57"/>
      <c r="C880" s="58"/>
      <c r="D880" s="58"/>
      <c r="E880" s="58"/>
      <c r="J880" s="5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</row>
    <row r="881" spans="2:49" customFormat="1" ht="30.75" customHeight="1" x14ac:dyDescent="0.45">
      <c r="B881" s="57"/>
      <c r="C881" s="58"/>
      <c r="D881" s="58"/>
      <c r="E881" s="58"/>
      <c r="J881" s="5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</row>
    <row r="882" spans="2:49" customFormat="1" ht="30.75" customHeight="1" x14ac:dyDescent="0.45">
      <c r="B882" s="57"/>
      <c r="C882" s="58"/>
      <c r="D882" s="58"/>
      <c r="E882" s="58"/>
      <c r="J882" s="5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</row>
    <row r="883" spans="2:49" customFormat="1" ht="30.75" customHeight="1" x14ac:dyDescent="0.45">
      <c r="B883" s="57"/>
      <c r="C883" s="58"/>
      <c r="D883" s="58"/>
      <c r="E883" s="58"/>
      <c r="J883" s="5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</row>
    <row r="884" spans="2:49" customFormat="1" ht="30.75" customHeight="1" x14ac:dyDescent="0.45">
      <c r="B884" s="57"/>
      <c r="C884" s="58"/>
      <c r="D884" s="58"/>
      <c r="E884" s="58"/>
      <c r="J884" s="5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</row>
    <row r="885" spans="2:49" customFormat="1" ht="30.75" customHeight="1" x14ac:dyDescent="0.45">
      <c r="B885" s="57"/>
      <c r="C885" s="58"/>
      <c r="D885" s="58"/>
      <c r="E885" s="58"/>
      <c r="J885" s="5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</row>
    <row r="886" spans="2:49" customFormat="1" ht="30.75" customHeight="1" x14ac:dyDescent="0.45">
      <c r="B886" s="57"/>
      <c r="C886" s="58"/>
      <c r="D886" s="58"/>
      <c r="E886" s="58"/>
      <c r="J886" s="5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</row>
    <row r="887" spans="2:49" customFormat="1" ht="30.75" customHeight="1" x14ac:dyDescent="0.45">
      <c r="B887" s="57"/>
      <c r="C887" s="58"/>
      <c r="D887" s="58"/>
      <c r="E887" s="58"/>
      <c r="J887" s="5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</row>
    <row r="888" spans="2:49" customFormat="1" ht="30.75" customHeight="1" x14ac:dyDescent="0.45">
      <c r="B888" s="57"/>
      <c r="C888" s="58"/>
      <c r="D888" s="58"/>
      <c r="E888" s="58"/>
      <c r="J888" s="5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</row>
    <row r="889" spans="2:49" customFormat="1" ht="30.75" customHeight="1" x14ac:dyDescent="0.45">
      <c r="B889" s="57"/>
      <c r="C889" s="58"/>
      <c r="D889" s="58"/>
      <c r="E889" s="58"/>
      <c r="J889" s="5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</row>
    <row r="890" spans="2:49" customFormat="1" ht="30.75" customHeight="1" x14ac:dyDescent="0.45">
      <c r="B890" s="57"/>
      <c r="C890" s="58"/>
      <c r="D890" s="58"/>
      <c r="E890" s="58"/>
      <c r="J890" s="5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</row>
    <row r="891" spans="2:49" customFormat="1" ht="30.75" customHeight="1" x14ac:dyDescent="0.45">
      <c r="B891" s="57"/>
      <c r="C891" s="58"/>
      <c r="D891" s="58"/>
      <c r="E891" s="58"/>
      <c r="J891" s="5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</row>
    <row r="892" spans="2:49" customFormat="1" ht="30.75" customHeight="1" x14ac:dyDescent="0.45">
      <c r="B892" s="57"/>
      <c r="C892" s="58"/>
      <c r="D892" s="58"/>
      <c r="E892" s="58"/>
      <c r="J892" s="5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</row>
    <row r="893" spans="2:49" customFormat="1" ht="30.75" customHeight="1" x14ac:dyDescent="0.45">
      <c r="B893" s="57"/>
      <c r="C893" s="58"/>
      <c r="D893" s="58"/>
      <c r="E893" s="58"/>
      <c r="J893" s="5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</row>
    <row r="894" spans="2:49" customFormat="1" ht="30.75" customHeight="1" x14ac:dyDescent="0.45">
      <c r="B894" s="57"/>
      <c r="C894" s="58"/>
      <c r="D894" s="58"/>
      <c r="E894" s="58"/>
      <c r="J894" s="5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</row>
    <row r="895" spans="2:49" customFormat="1" ht="30.75" customHeight="1" x14ac:dyDescent="0.45">
      <c r="B895" s="57"/>
      <c r="C895" s="58"/>
      <c r="D895" s="58"/>
      <c r="E895" s="58"/>
      <c r="J895" s="5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</row>
    <row r="896" spans="2:49" customFormat="1" ht="30.75" customHeight="1" x14ac:dyDescent="0.45">
      <c r="B896" s="57"/>
      <c r="C896" s="58"/>
      <c r="D896" s="58"/>
      <c r="E896" s="58"/>
      <c r="J896" s="5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</row>
    <row r="897" spans="2:49" customFormat="1" ht="30.75" customHeight="1" x14ac:dyDescent="0.45">
      <c r="B897" s="57"/>
      <c r="C897" s="58"/>
      <c r="D897" s="58"/>
      <c r="E897" s="58"/>
      <c r="J897" s="5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</row>
    <row r="898" spans="2:49" customFormat="1" ht="30.75" customHeight="1" x14ac:dyDescent="0.45">
      <c r="B898" s="57"/>
      <c r="C898" s="58"/>
      <c r="D898" s="58"/>
      <c r="E898" s="58"/>
      <c r="J898" s="5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</row>
    <row r="899" spans="2:49" customFormat="1" ht="30.75" customHeight="1" x14ac:dyDescent="0.45">
      <c r="B899" s="57"/>
      <c r="C899" s="58"/>
      <c r="D899" s="58"/>
      <c r="E899" s="58"/>
      <c r="J899" s="5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</row>
    <row r="900" spans="2:49" customFormat="1" ht="30.75" customHeight="1" x14ac:dyDescent="0.45">
      <c r="B900" s="57"/>
      <c r="C900" s="58"/>
      <c r="D900" s="58"/>
      <c r="E900" s="58"/>
      <c r="J900" s="5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</row>
    <row r="901" spans="2:49" customFormat="1" ht="30.75" customHeight="1" x14ac:dyDescent="0.45">
      <c r="B901" s="57"/>
      <c r="C901" s="58"/>
      <c r="D901" s="58"/>
      <c r="E901" s="58"/>
      <c r="J901" s="5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</row>
    <row r="902" spans="2:49" customFormat="1" ht="30.75" customHeight="1" x14ac:dyDescent="0.45">
      <c r="B902" s="57"/>
      <c r="C902" s="58"/>
      <c r="D902" s="58"/>
      <c r="E902" s="58"/>
      <c r="J902" s="5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</row>
    <row r="903" spans="2:49" customFormat="1" ht="30.75" customHeight="1" x14ac:dyDescent="0.45">
      <c r="B903" s="57"/>
      <c r="C903" s="58"/>
      <c r="D903" s="58"/>
      <c r="E903" s="58"/>
      <c r="J903" s="5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</row>
    <row r="904" spans="2:49" customFormat="1" ht="30.75" customHeight="1" x14ac:dyDescent="0.45">
      <c r="B904" s="57"/>
      <c r="C904" s="58"/>
      <c r="D904" s="58"/>
      <c r="E904" s="58"/>
      <c r="J904" s="5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</row>
    <row r="905" spans="2:49" customFormat="1" ht="30.75" customHeight="1" x14ac:dyDescent="0.45">
      <c r="B905" s="57"/>
      <c r="C905" s="58"/>
      <c r="D905" s="58"/>
      <c r="E905" s="58"/>
      <c r="J905" s="5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</row>
    <row r="906" spans="2:49" customFormat="1" ht="30.75" customHeight="1" x14ac:dyDescent="0.45">
      <c r="B906" s="57"/>
      <c r="C906" s="58"/>
      <c r="D906" s="58"/>
      <c r="E906" s="58"/>
      <c r="J906" s="5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</row>
    <row r="907" spans="2:49" customFormat="1" ht="30.75" customHeight="1" x14ac:dyDescent="0.45">
      <c r="B907" s="57"/>
      <c r="C907" s="58"/>
      <c r="D907" s="58"/>
      <c r="E907" s="58"/>
      <c r="J907" s="5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</row>
    <row r="908" spans="2:49" customFormat="1" ht="30.75" customHeight="1" x14ac:dyDescent="0.45">
      <c r="B908" s="57"/>
      <c r="C908" s="58"/>
      <c r="D908" s="58"/>
      <c r="E908" s="58"/>
      <c r="J908" s="5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</row>
    <row r="909" spans="2:49" customFormat="1" ht="30.75" customHeight="1" x14ac:dyDescent="0.45">
      <c r="B909" s="57"/>
      <c r="C909" s="58"/>
      <c r="D909" s="58"/>
      <c r="E909" s="58"/>
      <c r="J909" s="5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</row>
    <row r="910" spans="2:49" customFormat="1" ht="30.75" customHeight="1" x14ac:dyDescent="0.45">
      <c r="B910" s="57"/>
      <c r="C910" s="58"/>
      <c r="D910" s="58"/>
      <c r="E910" s="58"/>
      <c r="J910" s="5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</row>
    <row r="911" spans="2:49" customFormat="1" ht="30.75" customHeight="1" x14ac:dyDescent="0.45">
      <c r="B911" s="57"/>
      <c r="C911" s="58"/>
      <c r="D911" s="58"/>
      <c r="E911" s="58"/>
      <c r="J911" s="5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</row>
    <row r="912" spans="2:49" customFormat="1" ht="30.75" customHeight="1" x14ac:dyDescent="0.45">
      <c r="B912" s="57"/>
      <c r="C912" s="58"/>
      <c r="D912" s="58"/>
      <c r="E912" s="58"/>
      <c r="J912" s="5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</row>
    <row r="913" spans="2:49" customFormat="1" ht="30.75" customHeight="1" x14ac:dyDescent="0.45">
      <c r="B913" s="57"/>
      <c r="C913" s="58"/>
      <c r="D913" s="58"/>
      <c r="E913" s="58"/>
      <c r="J913" s="5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</row>
    <row r="914" spans="2:49" customFormat="1" ht="30.75" customHeight="1" x14ac:dyDescent="0.45">
      <c r="B914" s="57"/>
      <c r="C914" s="58"/>
      <c r="D914" s="58"/>
      <c r="E914" s="58"/>
      <c r="J914" s="5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</row>
  </sheetData>
  <protectedRanges>
    <protectedRange sqref="G430:G435 D430:D435 G10:L428" name="Range1"/>
  </protectedRanges>
  <phoneticPr fontId="14" type="noConversion"/>
  <conditionalFormatting sqref="B1 B23:B34 B263 B274:B275 B256:B257 B249:B251 B386 B175 B179 B181 B183 B185 B187 B189 B191 B193 B195 B197 B199 B201 B204 B206 B208 B212 B210 B214 B216 B218 B221 B224 B230:B231 B233 B389 B269:B271 B398:B399 B366:B384 B235:B240 B61:B127 B343:B360 B304:B334 B411:B1048576 B3:B5 B130:B173 B7:B21">
    <cfRule type="cellIs" dxfId="1248" priority="1220" operator="equal">
      <formula>"Stage 1"</formula>
    </cfRule>
    <cfRule type="cellIs" dxfId="1247" priority="1221" operator="equal">
      <formula>"Stage 2"</formula>
    </cfRule>
    <cfRule type="cellIs" dxfId="1246" priority="1222" operator="equal">
      <formula>"Stage 3"</formula>
    </cfRule>
  </conditionalFormatting>
  <conditionalFormatting sqref="C23:C34 C250:C251 C386 B281:C281 B298:C298 C175 C179 C181 C183 C185 C187 C189 C191 C193 C195 C197 C199 C201 C204 C206 C208 C212 C210 C214 C216 C218 C221 C224 C230:C231 C233 C389 C61:C127 C398:C399 C366:C384 C343:C356 C304:C334 C411:C428 B413:C427 C130:C173 C10:C21">
    <cfRule type="cellIs" dxfId="1245" priority="1198" operator="equal">
      <formula>"Ops Manager"</formula>
    </cfRule>
    <cfRule type="cellIs" dxfId="1244" priority="1199" operator="equal">
      <formula>"HR"</formula>
    </cfRule>
    <cfRule type="cellIs" dxfId="1243" priority="1223" operator="equal">
      <formula>"IT Support"</formula>
    </cfRule>
    <cfRule type="cellIs" dxfId="1242" priority="1224" operator="equal">
      <formula>"Self Guided"</formula>
    </cfRule>
    <cfRule type="cellIs" dxfId="1241" priority="1226" operator="equal">
      <formula>"University"</formula>
    </cfRule>
    <cfRule type="cellIs" dxfId="1240" priority="1227" operator="equal">
      <formula>"In Clinic"</formula>
    </cfRule>
    <cfRule type="cellIs" dxfId="1239" priority="1228" operator="equal">
      <formula>"Site Manager"</formula>
    </cfRule>
  </conditionalFormatting>
  <conditionalFormatting sqref="F4">
    <cfRule type="cellIs" dxfId="1238" priority="1195" operator="equal">
      <formula>"Stage 1"</formula>
    </cfRule>
    <cfRule type="cellIs" dxfId="1237" priority="1196" operator="equal">
      <formula>"Stage 2"</formula>
    </cfRule>
    <cfRule type="cellIs" dxfId="1236" priority="1197" operator="equal">
      <formula>"Stage 3"</formula>
    </cfRule>
  </conditionalFormatting>
  <conditionalFormatting sqref="F5">
    <cfRule type="cellIs" dxfId="1235" priority="1192" operator="equal">
      <formula>"Stage 1"</formula>
    </cfRule>
    <cfRule type="cellIs" dxfId="1234" priority="1193" operator="equal">
      <formula>"Stage 2"</formula>
    </cfRule>
    <cfRule type="cellIs" dxfId="1233" priority="1194" operator="equal">
      <formula>"Stage 3"</formula>
    </cfRule>
  </conditionalFormatting>
  <conditionalFormatting sqref="B6">
    <cfRule type="cellIs" dxfId="1232" priority="1189" operator="equal">
      <formula>"Stage 1"</formula>
    </cfRule>
    <cfRule type="cellIs" dxfId="1231" priority="1190" operator="equal">
      <formula>"Stage 2"</formula>
    </cfRule>
    <cfRule type="cellIs" dxfId="1230" priority="1191" operator="equal">
      <formula>"Stage 3"</formula>
    </cfRule>
  </conditionalFormatting>
  <conditionalFormatting sqref="F6">
    <cfRule type="cellIs" dxfId="1229" priority="1186" operator="equal">
      <formula>"Stage 1"</formula>
    </cfRule>
    <cfRule type="cellIs" dxfId="1228" priority="1187" operator="equal">
      <formula>"Stage 2"</formula>
    </cfRule>
    <cfRule type="cellIs" dxfId="1227" priority="1188" operator="equal">
      <formula>"Stage 3"</formula>
    </cfRule>
  </conditionalFormatting>
  <conditionalFormatting sqref="E62 D99:E99 D250:D251 D270:D281 D104:E118 D398:D399 D298:D309 D366:D384 D341:D346 D315:D334 D411:D427 D12:E13">
    <cfRule type="cellIs" dxfId="1226" priority="1185" operator="equal">
      <formula>"Self Guided"</formula>
    </cfRule>
  </conditionalFormatting>
  <conditionalFormatting sqref="E62 D99:E99 D235:D236 D238:D240 D263:D264 D256:D257 D250:D251 D270:D281 D104:E118 D398:D399 D298:D334 D341:D384 D411:D427 D12:E13">
    <cfRule type="cellIs" dxfId="1225" priority="1182" operator="equal">
      <formula>"IT Support"</formula>
    </cfRule>
    <cfRule type="cellIs" dxfId="1224" priority="1183" operator="equal">
      <formula>"In Clinic"</formula>
    </cfRule>
    <cfRule type="cellIs" dxfId="1223" priority="1184" operator="equal">
      <formula>"App Support"</formula>
    </cfRule>
  </conditionalFormatting>
  <conditionalFormatting sqref="D15:E16">
    <cfRule type="cellIs" dxfId="1222" priority="1181" operator="equal">
      <formula>"Self Guided"</formula>
    </cfRule>
  </conditionalFormatting>
  <conditionalFormatting sqref="D15:E16">
    <cfRule type="cellIs" dxfId="1221" priority="1178" operator="equal">
      <formula>"IT Support"</formula>
    </cfRule>
    <cfRule type="cellIs" dxfId="1220" priority="1179" operator="equal">
      <formula>"In Clinic"</formula>
    </cfRule>
    <cfRule type="cellIs" dxfId="1219" priority="1180" operator="equal">
      <formula>"App Support"</formula>
    </cfRule>
  </conditionalFormatting>
  <conditionalFormatting sqref="D18:E19">
    <cfRule type="cellIs" dxfId="1218" priority="1173" operator="equal">
      <formula>"Self Guided"</formula>
    </cfRule>
  </conditionalFormatting>
  <conditionalFormatting sqref="D18:E19">
    <cfRule type="cellIs" dxfId="1217" priority="1170" operator="equal">
      <formula>"IT Support"</formula>
    </cfRule>
    <cfRule type="cellIs" dxfId="1216" priority="1171" operator="equal">
      <formula>"In Clinic"</formula>
    </cfRule>
    <cfRule type="cellIs" dxfId="1215" priority="1172" operator="equal">
      <formula>"App Support"</formula>
    </cfRule>
  </conditionalFormatting>
  <conditionalFormatting sqref="D20:E20 D23:E23">
    <cfRule type="cellIs" dxfId="1214" priority="1169" operator="equal">
      <formula>"Self Guided"</formula>
    </cfRule>
  </conditionalFormatting>
  <conditionalFormatting sqref="D20:E20 D23:E23">
    <cfRule type="cellIs" dxfId="1213" priority="1166" operator="equal">
      <formula>"IT Support"</formula>
    </cfRule>
    <cfRule type="cellIs" dxfId="1212" priority="1167" operator="equal">
      <formula>"In Clinic"</formula>
    </cfRule>
    <cfRule type="cellIs" dxfId="1211" priority="1168" operator="equal">
      <formula>"App Support"</formula>
    </cfRule>
  </conditionalFormatting>
  <conditionalFormatting sqref="D20:E20 D23:E23">
    <cfRule type="cellIs" dxfId="1210" priority="1165" operator="equal">
      <formula>"Self Guided"</formula>
    </cfRule>
  </conditionalFormatting>
  <conditionalFormatting sqref="D20:E20 D23:E23">
    <cfRule type="cellIs" dxfId="1209" priority="1162" operator="equal">
      <formula>"IT Support"</formula>
    </cfRule>
    <cfRule type="cellIs" dxfId="1208" priority="1163" operator="equal">
      <formula>"In Clinic"</formula>
    </cfRule>
    <cfRule type="cellIs" dxfId="1207" priority="1164" operator="equal">
      <formula>"App Support"</formula>
    </cfRule>
  </conditionalFormatting>
  <conditionalFormatting sqref="D19:E19">
    <cfRule type="cellIs" dxfId="1206" priority="1161" operator="equal">
      <formula>"Self Guided"</formula>
    </cfRule>
  </conditionalFormatting>
  <conditionalFormatting sqref="D19:E19">
    <cfRule type="cellIs" dxfId="1205" priority="1158" operator="equal">
      <formula>"IT Support"</formula>
    </cfRule>
    <cfRule type="cellIs" dxfId="1204" priority="1159" operator="equal">
      <formula>"In Clinic"</formula>
    </cfRule>
    <cfRule type="cellIs" dxfId="1203" priority="1160" operator="equal">
      <formula>"App Support"</formula>
    </cfRule>
  </conditionalFormatting>
  <conditionalFormatting sqref="D25:E25">
    <cfRule type="cellIs" dxfId="1202" priority="1153" operator="equal">
      <formula>"Self Guided"</formula>
    </cfRule>
  </conditionalFormatting>
  <conditionalFormatting sqref="D25:E25">
    <cfRule type="cellIs" dxfId="1201" priority="1150" operator="equal">
      <formula>"IT Support"</formula>
    </cfRule>
    <cfRule type="cellIs" dxfId="1200" priority="1151" operator="equal">
      <formula>"In Clinic"</formula>
    </cfRule>
    <cfRule type="cellIs" dxfId="1199" priority="1152" operator="equal">
      <formula>"App Support"</formula>
    </cfRule>
  </conditionalFormatting>
  <conditionalFormatting sqref="D26:E29">
    <cfRule type="cellIs" dxfId="1198" priority="1149" operator="equal">
      <formula>"Self Guided"</formula>
    </cfRule>
  </conditionalFormatting>
  <conditionalFormatting sqref="D26:E29">
    <cfRule type="cellIs" dxfId="1197" priority="1146" operator="equal">
      <formula>"IT Support"</formula>
    </cfRule>
    <cfRule type="cellIs" dxfId="1196" priority="1147" operator="equal">
      <formula>"In Clinic"</formula>
    </cfRule>
    <cfRule type="cellIs" dxfId="1195" priority="1148" operator="equal">
      <formula>"App Support"</formula>
    </cfRule>
  </conditionalFormatting>
  <conditionalFormatting sqref="D32:E32">
    <cfRule type="cellIs" dxfId="1194" priority="1145" operator="equal">
      <formula>"Self Guided"</formula>
    </cfRule>
  </conditionalFormatting>
  <conditionalFormatting sqref="D32:E32">
    <cfRule type="cellIs" dxfId="1193" priority="1142" operator="equal">
      <formula>"IT Support"</formula>
    </cfRule>
    <cfRule type="cellIs" dxfId="1192" priority="1143" operator="equal">
      <formula>"In Clinic"</formula>
    </cfRule>
    <cfRule type="cellIs" dxfId="1191" priority="1144" operator="equal">
      <formula>"App Support"</formula>
    </cfRule>
  </conditionalFormatting>
  <conditionalFormatting sqref="D31:E34 D69:E69 E61 D63:D68">
    <cfRule type="cellIs" dxfId="1190" priority="1141" operator="equal">
      <formula>"Self Guided"</formula>
    </cfRule>
  </conditionalFormatting>
  <conditionalFormatting sqref="D31:E34 D69:E69 E61 D63:D68">
    <cfRule type="cellIs" dxfId="1189" priority="1138" operator="equal">
      <formula>"IT Support"</formula>
    </cfRule>
    <cfRule type="cellIs" dxfId="1188" priority="1139" operator="equal">
      <formula>"In Clinic"</formula>
    </cfRule>
    <cfRule type="cellIs" dxfId="1187" priority="1140" operator="equal">
      <formula>"App Support"</formula>
    </cfRule>
  </conditionalFormatting>
  <conditionalFormatting sqref="D71:E77">
    <cfRule type="cellIs" dxfId="1186" priority="1137" operator="equal">
      <formula>"Self Guided"</formula>
    </cfRule>
  </conditionalFormatting>
  <conditionalFormatting sqref="D71:E77">
    <cfRule type="cellIs" dxfId="1185" priority="1134" operator="equal">
      <formula>"IT Support"</formula>
    </cfRule>
    <cfRule type="cellIs" dxfId="1184" priority="1135" operator="equal">
      <formula>"In Clinic"</formula>
    </cfRule>
    <cfRule type="cellIs" dxfId="1183" priority="1136" operator="equal">
      <formula>"App Support"</formula>
    </cfRule>
  </conditionalFormatting>
  <conditionalFormatting sqref="B22">
    <cfRule type="cellIs" dxfId="1182" priority="1110" operator="equal">
      <formula>"Stage 1"</formula>
    </cfRule>
    <cfRule type="cellIs" dxfId="1181" priority="1111" operator="equal">
      <formula>"Stage 2"</formula>
    </cfRule>
    <cfRule type="cellIs" dxfId="1180" priority="1112" operator="equal">
      <formula>"Stage 3"</formula>
    </cfRule>
  </conditionalFormatting>
  <conditionalFormatting sqref="C22">
    <cfRule type="cellIs" dxfId="1179" priority="1108" operator="equal">
      <formula>"Ops Manager"</formula>
    </cfRule>
    <cfRule type="cellIs" dxfId="1178" priority="1109" operator="equal">
      <formula>"HR"</formula>
    </cfRule>
    <cfRule type="cellIs" dxfId="1177" priority="1113" operator="equal">
      <formula>"IT Support"</formula>
    </cfRule>
    <cfRule type="cellIs" dxfId="1176" priority="1114" operator="equal">
      <formula>"Self Guided"</formula>
    </cfRule>
    <cfRule type="cellIs" dxfId="1175" priority="1115" operator="equal">
      <formula>"University"</formula>
    </cfRule>
    <cfRule type="cellIs" dxfId="1174" priority="1116" operator="equal">
      <formula>"In Clinic"</formula>
    </cfRule>
    <cfRule type="cellIs" dxfId="1173" priority="1117" operator="equal">
      <formula>"Site Manager"</formula>
    </cfRule>
  </conditionalFormatting>
  <conditionalFormatting sqref="D22:E22">
    <cfRule type="cellIs" dxfId="1172" priority="1107" operator="equal">
      <formula>"Self Guided"</formula>
    </cfRule>
  </conditionalFormatting>
  <conditionalFormatting sqref="D22:E22">
    <cfRule type="cellIs" dxfId="1171" priority="1104" operator="equal">
      <formula>"IT Support"</formula>
    </cfRule>
    <cfRule type="cellIs" dxfId="1170" priority="1105" operator="equal">
      <formula>"In Clinic"</formula>
    </cfRule>
    <cfRule type="cellIs" dxfId="1169" priority="1106" operator="equal">
      <formula>"App Support"</formula>
    </cfRule>
  </conditionalFormatting>
  <conditionalFormatting sqref="B61:B68">
    <cfRule type="cellIs" dxfId="1168" priority="1096" operator="equal">
      <formula>"Stage 1"</formula>
    </cfRule>
    <cfRule type="cellIs" dxfId="1167" priority="1097" operator="equal">
      <formula>"Stage 2"</formula>
    </cfRule>
    <cfRule type="cellIs" dxfId="1166" priority="1098" operator="equal">
      <formula>"Stage 3"</formula>
    </cfRule>
  </conditionalFormatting>
  <conditionalFormatting sqref="C61:C68">
    <cfRule type="cellIs" dxfId="1165" priority="1094" operator="equal">
      <formula>"Ops Manager"</formula>
    </cfRule>
    <cfRule type="cellIs" dxfId="1164" priority="1095" operator="equal">
      <formula>"HR"</formula>
    </cfRule>
    <cfRule type="cellIs" dxfId="1163" priority="1099" operator="equal">
      <formula>"IT Support"</formula>
    </cfRule>
    <cfRule type="cellIs" dxfId="1162" priority="1100" operator="equal">
      <formula>"Self Guided"</formula>
    </cfRule>
    <cfRule type="cellIs" dxfId="1161" priority="1101" operator="equal">
      <formula>"University"</formula>
    </cfRule>
    <cfRule type="cellIs" dxfId="1160" priority="1102" operator="equal">
      <formula>"In Clinic"</formula>
    </cfRule>
    <cfRule type="cellIs" dxfId="1159" priority="1103" operator="equal">
      <formula>"Site Manager"</formula>
    </cfRule>
  </conditionalFormatting>
  <conditionalFormatting sqref="E61 D63:D68">
    <cfRule type="cellIs" dxfId="1158" priority="1093" operator="equal">
      <formula>"Self Guided"</formula>
    </cfRule>
  </conditionalFormatting>
  <conditionalFormatting sqref="E61 D63:D68">
    <cfRule type="cellIs" dxfId="1157" priority="1090" operator="equal">
      <formula>"IT Support"</formula>
    </cfRule>
    <cfRule type="cellIs" dxfId="1156" priority="1091" operator="equal">
      <formula>"In Clinic"</formula>
    </cfRule>
    <cfRule type="cellIs" dxfId="1155" priority="1092" operator="equal">
      <formula>"App Support"</formula>
    </cfRule>
  </conditionalFormatting>
  <conditionalFormatting sqref="E61 D63:D68">
    <cfRule type="cellIs" dxfId="1154" priority="1089" operator="equal">
      <formula>"Self Guided"</formula>
    </cfRule>
  </conditionalFormatting>
  <conditionalFormatting sqref="E61 D63:D68">
    <cfRule type="cellIs" dxfId="1153" priority="1086" operator="equal">
      <formula>"IT Support"</formula>
    </cfRule>
    <cfRule type="cellIs" dxfId="1152" priority="1087" operator="equal">
      <formula>"In Clinic"</formula>
    </cfRule>
    <cfRule type="cellIs" dxfId="1151" priority="1088" operator="equal">
      <formula>"App Support"</formula>
    </cfRule>
  </conditionalFormatting>
  <conditionalFormatting sqref="D21:E21">
    <cfRule type="cellIs" dxfId="1150" priority="1077" operator="equal">
      <formula>"Self Guided"</formula>
    </cfRule>
  </conditionalFormatting>
  <conditionalFormatting sqref="D21:E21">
    <cfRule type="cellIs" dxfId="1149" priority="1074" operator="equal">
      <formula>"IT Support"</formula>
    </cfRule>
    <cfRule type="cellIs" dxfId="1148" priority="1075" operator="equal">
      <formula>"In Clinic"</formula>
    </cfRule>
    <cfRule type="cellIs" dxfId="1147" priority="1076" operator="equal">
      <formula>"App Support"</formula>
    </cfRule>
  </conditionalFormatting>
  <conditionalFormatting sqref="D21:E21">
    <cfRule type="cellIs" dxfId="1146" priority="1073" operator="equal">
      <formula>"Self Guided"</formula>
    </cfRule>
  </conditionalFormatting>
  <conditionalFormatting sqref="D21:E21">
    <cfRule type="cellIs" dxfId="1145" priority="1070" operator="equal">
      <formula>"IT Support"</formula>
    </cfRule>
    <cfRule type="cellIs" dxfId="1144" priority="1071" operator="equal">
      <formula>"In Clinic"</formula>
    </cfRule>
    <cfRule type="cellIs" dxfId="1143" priority="1072" operator="equal">
      <formula>"App Support"</formula>
    </cfRule>
  </conditionalFormatting>
  <conditionalFormatting sqref="B35:B39">
    <cfRule type="cellIs" dxfId="1142" priority="1062" operator="equal">
      <formula>"Stage 1"</formula>
    </cfRule>
    <cfRule type="cellIs" dxfId="1141" priority="1063" operator="equal">
      <formula>"Stage 2"</formula>
    </cfRule>
    <cfRule type="cellIs" dxfId="1140" priority="1064" operator="equal">
      <formula>"Stage 3"</formula>
    </cfRule>
  </conditionalFormatting>
  <conditionalFormatting sqref="C35:C39">
    <cfRule type="cellIs" dxfId="1139" priority="1060" operator="equal">
      <formula>"Ops Manager"</formula>
    </cfRule>
    <cfRule type="cellIs" dxfId="1138" priority="1061" operator="equal">
      <formula>"HR"</formula>
    </cfRule>
    <cfRule type="cellIs" dxfId="1137" priority="1065" operator="equal">
      <formula>"IT Support"</formula>
    </cfRule>
    <cfRule type="cellIs" dxfId="1136" priority="1066" operator="equal">
      <formula>"Self Guided"</formula>
    </cfRule>
    <cfRule type="cellIs" dxfId="1135" priority="1067" operator="equal">
      <formula>"University"</formula>
    </cfRule>
    <cfRule type="cellIs" dxfId="1134" priority="1068" operator="equal">
      <formula>"In Clinic"</formula>
    </cfRule>
    <cfRule type="cellIs" dxfId="1133" priority="1069" operator="equal">
      <formula>"Site Manager"</formula>
    </cfRule>
  </conditionalFormatting>
  <conditionalFormatting sqref="D35:E39">
    <cfRule type="cellIs" dxfId="1132" priority="1059" operator="equal">
      <formula>"Self Guided"</formula>
    </cfRule>
  </conditionalFormatting>
  <conditionalFormatting sqref="D35:E39">
    <cfRule type="cellIs" dxfId="1131" priority="1056" operator="equal">
      <formula>"IT Support"</formula>
    </cfRule>
    <cfRule type="cellIs" dxfId="1130" priority="1057" operator="equal">
      <formula>"In Clinic"</formula>
    </cfRule>
    <cfRule type="cellIs" dxfId="1129" priority="1058" operator="equal">
      <formula>"App Support"</formula>
    </cfRule>
  </conditionalFormatting>
  <conditionalFormatting sqref="B128:B129">
    <cfRule type="cellIs" dxfId="1128" priority="1014" operator="equal">
      <formula>"Stage 1"</formula>
    </cfRule>
    <cfRule type="cellIs" dxfId="1127" priority="1015" operator="equal">
      <formula>"Stage 2"</formula>
    </cfRule>
    <cfRule type="cellIs" dxfId="1126" priority="1016" operator="equal">
      <formula>"Stage 3"</formula>
    </cfRule>
  </conditionalFormatting>
  <conditionalFormatting sqref="C128:C129">
    <cfRule type="cellIs" dxfId="1125" priority="1012" operator="equal">
      <formula>"Ops Manager"</formula>
    </cfRule>
    <cfRule type="cellIs" dxfId="1124" priority="1013" operator="equal">
      <formula>"HR"</formula>
    </cfRule>
    <cfRule type="cellIs" dxfId="1123" priority="1017" operator="equal">
      <formula>"IT Support"</formula>
    </cfRule>
    <cfRule type="cellIs" dxfId="1122" priority="1018" operator="equal">
      <formula>"Self Guided"</formula>
    </cfRule>
    <cfRule type="cellIs" dxfId="1121" priority="1019" operator="equal">
      <formula>"University"</formula>
    </cfRule>
    <cfRule type="cellIs" dxfId="1120" priority="1020" operator="equal">
      <formula>"In Clinic"</formula>
    </cfRule>
    <cfRule type="cellIs" dxfId="1119" priority="1021" operator="equal">
      <formula>"Site Manager"</formula>
    </cfRule>
  </conditionalFormatting>
  <conditionalFormatting sqref="E63">
    <cfRule type="cellIs" dxfId="1118" priority="1007" operator="equal">
      <formula>"Self Guided"</formula>
    </cfRule>
  </conditionalFormatting>
  <conditionalFormatting sqref="E63">
    <cfRule type="cellIs" dxfId="1117" priority="1004" operator="equal">
      <formula>"IT Support"</formula>
    </cfRule>
    <cfRule type="cellIs" dxfId="1116" priority="1005" operator="equal">
      <formula>"In Clinic"</formula>
    </cfRule>
    <cfRule type="cellIs" dxfId="1115" priority="1006" operator="equal">
      <formula>"App Support"</formula>
    </cfRule>
  </conditionalFormatting>
  <conditionalFormatting sqref="E64:E67">
    <cfRule type="cellIs" dxfId="1114" priority="1003" operator="equal">
      <formula>"Self Guided"</formula>
    </cfRule>
  </conditionalFormatting>
  <conditionalFormatting sqref="E64:E67">
    <cfRule type="cellIs" dxfId="1113" priority="1000" operator="equal">
      <formula>"IT Support"</formula>
    </cfRule>
    <cfRule type="cellIs" dxfId="1112" priority="1001" operator="equal">
      <formula>"In Clinic"</formula>
    </cfRule>
    <cfRule type="cellIs" dxfId="1111" priority="1002" operator="equal">
      <formula>"App Support"</formula>
    </cfRule>
  </conditionalFormatting>
  <conditionalFormatting sqref="E68">
    <cfRule type="cellIs" dxfId="1110" priority="999" operator="equal">
      <formula>"Self Guided"</formula>
    </cfRule>
  </conditionalFormatting>
  <conditionalFormatting sqref="E68">
    <cfRule type="cellIs" dxfId="1109" priority="996" operator="equal">
      <formula>"IT Support"</formula>
    </cfRule>
    <cfRule type="cellIs" dxfId="1108" priority="997" operator="equal">
      <formula>"In Clinic"</formula>
    </cfRule>
    <cfRule type="cellIs" dxfId="1107" priority="998" operator="equal">
      <formula>"App Support"</formula>
    </cfRule>
  </conditionalFormatting>
  <conditionalFormatting sqref="B40:B60">
    <cfRule type="cellIs" dxfId="1106" priority="980" operator="equal">
      <formula>"Stage 1"</formula>
    </cfRule>
    <cfRule type="cellIs" dxfId="1105" priority="981" operator="equal">
      <formula>"Stage 2"</formula>
    </cfRule>
    <cfRule type="cellIs" dxfId="1104" priority="982" operator="equal">
      <formula>"Stage 3"</formula>
    </cfRule>
  </conditionalFormatting>
  <conditionalFormatting sqref="C40:C60">
    <cfRule type="cellIs" dxfId="1103" priority="978" operator="equal">
      <formula>"Ops Manager"</formula>
    </cfRule>
    <cfRule type="cellIs" dxfId="1102" priority="979" operator="equal">
      <formula>"HR"</formula>
    </cfRule>
    <cfRule type="cellIs" dxfId="1101" priority="983" operator="equal">
      <formula>"IT Support"</formula>
    </cfRule>
    <cfRule type="cellIs" dxfId="1100" priority="984" operator="equal">
      <formula>"Self Guided"</formula>
    </cfRule>
    <cfRule type="cellIs" dxfId="1099" priority="985" operator="equal">
      <formula>"University"</formula>
    </cfRule>
    <cfRule type="cellIs" dxfId="1098" priority="986" operator="equal">
      <formula>"In Clinic"</formula>
    </cfRule>
    <cfRule type="cellIs" dxfId="1097" priority="987" operator="equal">
      <formula>"Site Manager"</formula>
    </cfRule>
  </conditionalFormatting>
  <conditionalFormatting sqref="D235:D236 D238:D240 D256:D257 D263:D264 D411:D412 D361:D365">
    <cfRule type="cellIs" dxfId="1096" priority="950" operator="equal">
      <formula>"Self Guided"</formula>
    </cfRule>
  </conditionalFormatting>
  <conditionalFormatting sqref="C235:C236 C238:C240 C256:C257 C263 C357:C360 C270:C271 C274:C275">
    <cfRule type="cellIs" dxfId="1095" priority="927" operator="equal">
      <formula>"Ops Manager"</formula>
    </cfRule>
    <cfRule type="cellIs" dxfId="1094" priority="928" operator="equal">
      <formula>"HR"</formula>
    </cfRule>
    <cfRule type="cellIs" dxfId="1093" priority="929" operator="equal">
      <formula>"IT Support"</formula>
    </cfRule>
    <cfRule type="cellIs" dxfId="1092" priority="930" operator="equal">
      <formula>"Self Guided"</formula>
    </cfRule>
    <cfRule type="cellIs" dxfId="1091" priority="931" operator="equal">
      <formula>"University"</formula>
    </cfRule>
    <cfRule type="cellIs" dxfId="1090" priority="932" operator="equal">
      <formula>"In Clinic"</formula>
    </cfRule>
    <cfRule type="cellIs" dxfId="1089" priority="933" operator="equal">
      <formula>"Site Manager"</formula>
    </cfRule>
  </conditionalFormatting>
  <conditionalFormatting sqref="C237">
    <cfRule type="cellIs" dxfId="1088" priority="917" operator="equal">
      <formula>"Stage 1"</formula>
    </cfRule>
    <cfRule type="cellIs" dxfId="1087" priority="918" operator="equal">
      <formula>"Stage 2"</formula>
    </cfRule>
    <cfRule type="cellIs" dxfId="1086" priority="919" operator="equal">
      <formula>"Stage 3"</formula>
    </cfRule>
  </conditionalFormatting>
  <conditionalFormatting sqref="C249:C251">
    <cfRule type="cellIs" dxfId="1085" priority="911" operator="equal">
      <formula>"Stage 1"</formula>
    </cfRule>
    <cfRule type="cellIs" dxfId="1084" priority="912" operator="equal">
      <formula>"Stage 2"</formula>
    </cfRule>
    <cfRule type="cellIs" dxfId="1083" priority="913" operator="equal">
      <formula>"Stage 3"</formula>
    </cfRule>
  </conditionalFormatting>
  <conditionalFormatting sqref="B245:B248">
    <cfRule type="cellIs" dxfId="1082" priority="908" operator="equal">
      <formula>"Stage 1"</formula>
    </cfRule>
    <cfRule type="cellIs" dxfId="1081" priority="909" operator="equal">
      <formula>"Stage 2"</formula>
    </cfRule>
    <cfRule type="cellIs" dxfId="1080" priority="910" operator="equal">
      <formula>"Stage 3"</formula>
    </cfRule>
  </conditionalFormatting>
  <conditionalFormatting sqref="C245:C248">
    <cfRule type="cellIs" dxfId="1079" priority="905" operator="equal">
      <formula>"Stage 1"</formula>
    </cfRule>
    <cfRule type="cellIs" dxfId="1078" priority="906" operator="equal">
      <formula>"Stage 2"</formula>
    </cfRule>
    <cfRule type="cellIs" dxfId="1077" priority="907" operator="equal">
      <formula>"Stage 3"</formula>
    </cfRule>
  </conditionalFormatting>
  <conditionalFormatting sqref="B241:B244">
    <cfRule type="cellIs" dxfId="1076" priority="902" operator="equal">
      <formula>"Stage 1"</formula>
    </cfRule>
    <cfRule type="cellIs" dxfId="1075" priority="903" operator="equal">
      <formula>"Stage 2"</formula>
    </cfRule>
    <cfRule type="cellIs" dxfId="1074" priority="904" operator="equal">
      <formula>"Stage 3"</formula>
    </cfRule>
  </conditionalFormatting>
  <conditionalFormatting sqref="C241:C244">
    <cfRule type="cellIs" dxfId="1073" priority="899" operator="equal">
      <formula>"Stage 1"</formula>
    </cfRule>
    <cfRule type="cellIs" dxfId="1072" priority="900" operator="equal">
      <formula>"Stage 2"</formula>
    </cfRule>
    <cfRule type="cellIs" dxfId="1071" priority="901" operator="equal">
      <formula>"Stage 3"</formula>
    </cfRule>
  </conditionalFormatting>
  <conditionalFormatting sqref="B258:B259 B262">
    <cfRule type="cellIs" dxfId="1070" priority="896" operator="equal">
      <formula>"Stage 1"</formula>
    </cfRule>
    <cfRule type="cellIs" dxfId="1069" priority="897" operator="equal">
      <formula>"Stage 2"</formula>
    </cfRule>
    <cfRule type="cellIs" dxfId="1068" priority="898" operator="equal">
      <formula>"Stage 3"</formula>
    </cfRule>
  </conditionalFormatting>
  <conditionalFormatting sqref="C258:C259 C262">
    <cfRule type="cellIs" dxfId="1067" priority="893" operator="equal">
      <formula>"Stage 1"</formula>
    </cfRule>
    <cfRule type="cellIs" dxfId="1066" priority="894" operator="equal">
      <formula>"Stage 2"</formula>
    </cfRule>
    <cfRule type="cellIs" dxfId="1065" priority="895" operator="equal">
      <formula>"Stage 3"</formula>
    </cfRule>
  </conditionalFormatting>
  <conditionalFormatting sqref="B265:B268">
    <cfRule type="cellIs" dxfId="1064" priority="890" operator="equal">
      <formula>"Stage 1"</formula>
    </cfRule>
    <cfRule type="cellIs" dxfId="1063" priority="891" operator="equal">
      <formula>"Stage 2"</formula>
    </cfRule>
    <cfRule type="cellIs" dxfId="1062" priority="892" operator="equal">
      <formula>"Stage 3"</formula>
    </cfRule>
  </conditionalFormatting>
  <conditionalFormatting sqref="C264 C411:C412">
    <cfRule type="cellIs" dxfId="1061" priority="874" operator="equal">
      <formula>"Ops Manager"</formula>
    </cfRule>
    <cfRule type="cellIs" dxfId="1060" priority="875" operator="equal">
      <formula>"HR"</formula>
    </cfRule>
    <cfRule type="cellIs" dxfId="1059" priority="876" operator="equal">
      <formula>"IT Support"</formula>
    </cfRule>
    <cfRule type="cellIs" dxfId="1058" priority="877" operator="equal">
      <formula>"Self Guided"</formula>
    </cfRule>
    <cfRule type="cellIs" dxfId="1057" priority="878" operator="equal">
      <formula>"University"</formula>
    </cfRule>
    <cfRule type="cellIs" dxfId="1056" priority="879" operator="equal">
      <formula>"In Clinic"</formula>
    </cfRule>
    <cfRule type="cellIs" dxfId="1055" priority="880" operator="equal">
      <formula>"Site Manager"</formula>
    </cfRule>
  </conditionalFormatting>
  <conditionalFormatting sqref="B279:B280 B299:B303">
    <cfRule type="cellIs" dxfId="1054" priority="856" operator="equal">
      <formula>"Stage 1"</formula>
    </cfRule>
    <cfRule type="cellIs" dxfId="1053" priority="857" operator="equal">
      <formula>"Stage 2"</formula>
    </cfRule>
    <cfRule type="cellIs" dxfId="1052" priority="858" operator="equal">
      <formula>"Stage 3"</formula>
    </cfRule>
  </conditionalFormatting>
  <conditionalFormatting sqref="C279:C280 C299:C303">
    <cfRule type="cellIs" dxfId="1051" priority="849" operator="equal">
      <formula>"Ops Manager"</formula>
    </cfRule>
    <cfRule type="cellIs" dxfId="1050" priority="850" operator="equal">
      <formula>"HR"</formula>
    </cfRule>
    <cfRule type="cellIs" dxfId="1049" priority="851" operator="equal">
      <formula>"IT Support"</formula>
    </cfRule>
    <cfRule type="cellIs" dxfId="1048" priority="852" operator="equal">
      <formula>"Self Guided"</formula>
    </cfRule>
    <cfRule type="cellIs" dxfId="1047" priority="853" operator="equal">
      <formula>"University"</formula>
    </cfRule>
    <cfRule type="cellIs" dxfId="1046" priority="854" operator="equal">
      <formula>"In Clinic"</formula>
    </cfRule>
    <cfRule type="cellIs" dxfId="1045" priority="855" operator="equal">
      <formula>"Site Manager"</formula>
    </cfRule>
  </conditionalFormatting>
  <conditionalFormatting sqref="B341:B342">
    <cfRule type="cellIs" dxfId="1044" priority="836" operator="equal">
      <formula>"Stage 1"</formula>
    </cfRule>
    <cfRule type="cellIs" dxfId="1043" priority="837" operator="equal">
      <formula>"Stage 2"</formula>
    </cfRule>
    <cfRule type="cellIs" dxfId="1042" priority="838" operator="equal">
      <formula>"Stage 3"</formula>
    </cfRule>
  </conditionalFormatting>
  <conditionalFormatting sqref="C341:C342">
    <cfRule type="cellIs" dxfId="1041" priority="829" operator="equal">
      <formula>"Ops Manager"</formula>
    </cfRule>
    <cfRule type="cellIs" dxfId="1040" priority="830" operator="equal">
      <formula>"HR"</formula>
    </cfRule>
    <cfRule type="cellIs" dxfId="1039" priority="831" operator="equal">
      <formula>"IT Support"</formula>
    </cfRule>
    <cfRule type="cellIs" dxfId="1038" priority="832" operator="equal">
      <formula>"Self Guided"</formula>
    </cfRule>
    <cfRule type="cellIs" dxfId="1037" priority="833" operator="equal">
      <formula>"University"</formula>
    </cfRule>
    <cfRule type="cellIs" dxfId="1036" priority="834" operator="equal">
      <formula>"In Clinic"</formula>
    </cfRule>
    <cfRule type="cellIs" dxfId="1035" priority="835" operator="equal">
      <formula>"Site Manager"</formula>
    </cfRule>
  </conditionalFormatting>
  <conditionalFormatting sqref="B361:B365">
    <cfRule type="cellIs" dxfId="1034" priority="816" operator="equal">
      <formula>"Stage 1"</formula>
    </cfRule>
    <cfRule type="cellIs" dxfId="1033" priority="817" operator="equal">
      <formula>"Stage 2"</formula>
    </cfRule>
    <cfRule type="cellIs" dxfId="1032" priority="818" operator="equal">
      <formula>"Stage 3"</formula>
    </cfRule>
  </conditionalFormatting>
  <conditionalFormatting sqref="C361:C365">
    <cfRule type="cellIs" dxfId="1031" priority="809" operator="equal">
      <formula>"Ops Manager"</formula>
    </cfRule>
    <cfRule type="cellIs" dxfId="1030" priority="810" operator="equal">
      <formula>"HR"</formula>
    </cfRule>
    <cfRule type="cellIs" dxfId="1029" priority="811" operator="equal">
      <formula>"IT Support"</formula>
    </cfRule>
    <cfRule type="cellIs" dxfId="1028" priority="812" operator="equal">
      <formula>"Self Guided"</formula>
    </cfRule>
    <cfRule type="cellIs" dxfId="1027" priority="813" operator="equal">
      <formula>"University"</formula>
    </cfRule>
    <cfRule type="cellIs" dxfId="1026" priority="814" operator="equal">
      <formula>"In Clinic"</formula>
    </cfRule>
    <cfRule type="cellIs" dxfId="1025" priority="815" operator="equal">
      <formula>"Site Manager"</formula>
    </cfRule>
  </conditionalFormatting>
  <conditionalFormatting sqref="B394:B395">
    <cfRule type="cellIs" dxfId="1024" priority="806" operator="equal">
      <formula>"Stage 1"</formula>
    </cfRule>
    <cfRule type="cellIs" dxfId="1023" priority="807" operator="equal">
      <formula>"Stage 2"</formula>
    </cfRule>
    <cfRule type="cellIs" dxfId="1022" priority="808" operator="equal">
      <formula>"Stage 3"</formula>
    </cfRule>
  </conditionalFormatting>
  <conditionalFormatting sqref="C394:C395">
    <cfRule type="cellIs" dxfId="1021" priority="799" operator="equal">
      <formula>"Ops Manager"</formula>
    </cfRule>
    <cfRule type="cellIs" dxfId="1020" priority="800" operator="equal">
      <formula>"HR"</formula>
    </cfRule>
    <cfRule type="cellIs" dxfId="1019" priority="801" operator="equal">
      <formula>"IT Support"</formula>
    </cfRule>
    <cfRule type="cellIs" dxfId="1018" priority="802" operator="equal">
      <formula>"Self Guided"</formula>
    </cfRule>
    <cfRule type="cellIs" dxfId="1017" priority="803" operator="equal">
      <formula>"University"</formula>
    </cfRule>
    <cfRule type="cellIs" dxfId="1016" priority="804" operator="equal">
      <formula>"In Clinic"</formula>
    </cfRule>
    <cfRule type="cellIs" dxfId="1015" priority="805" operator="equal">
      <formula>"Site Manager"</formula>
    </cfRule>
  </conditionalFormatting>
  <conditionalFormatting sqref="B387:B389 B393">
    <cfRule type="cellIs" dxfId="1014" priority="791" operator="equal">
      <formula>"Stage 1"</formula>
    </cfRule>
    <cfRule type="cellIs" dxfId="1013" priority="792" operator="equal">
      <formula>"Stage 2"</formula>
    </cfRule>
    <cfRule type="cellIs" dxfId="1012" priority="793" operator="equal">
      <formula>"Stage 3"</formula>
    </cfRule>
  </conditionalFormatting>
  <conditionalFormatting sqref="C387:C389 C393">
    <cfRule type="cellIs" dxfId="1011" priority="789" operator="equal">
      <formula>"Ops Manager"</formula>
    </cfRule>
    <cfRule type="cellIs" dxfId="1010" priority="790" operator="equal">
      <formula>"HR"</formula>
    </cfRule>
    <cfRule type="cellIs" dxfId="1009" priority="794" operator="equal">
      <formula>"IT Support"</formula>
    </cfRule>
    <cfRule type="cellIs" dxfId="1008" priority="795" operator="equal">
      <formula>"Self Guided"</formula>
    </cfRule>
    <cfRule type="cellIs" dxfId="1007" priority="796" operator="equal">
      <formula>"University"</formula>
    </cfRule>
    <cfRule type="cellIs" dxfId="1006" priority="797" operator="equal">
      <formula>"In Clinic"</formula>
    </cfRule>
    <cfRule type="cellIs" dxfId="1005" priority="798" operator="equal">
      <formula>"Site Manager"</formula>
    </cfRule>
  </conditionalFormatting>
  <conditionalFormatting sqref="D312:D319">
    <cfRule type="cellIs" dxfId="1004" priority="782" operator="equal">
      <formula>"Self Guided"</formula>
    </cfRule>
  </conditionalFormatting>
  <conditionalFormatting sqref="D322:D325">
    <cfRule type="cellIs" dxfId="1003" priority="781" operator="equal">
      <formula>"Self Guided"</formula>
    </cfRule>
  </conditionalFormatting>
  <conditionalFormatting sqref="D328:D329">
    <cfRule type="cellIs" dxfId="1002" priority="779" operator="equal">
      <formula>"Self Guided"</formula>
    </cfRule>
  </conditionalFormatting>
  <conditionalFormatting sqref="D332">
    <cfRule type="cellIs" dxfId="1001" priority="778" operator="equal">
      <formula>"Self Guided"</formula>
    </cfRule>
  </conditionalFormatting>
  <conditionalFormatting sqref="D341:D342">
    <cfRule type="cellIs" dxfId="1000" priority="777" operator="equal">
      <formula>"Self Guided"</formula>
    </cfRule>
  </conditionalFormatting>
  <conditionalFormatting sqref="D345:D346">
    <cfRule type="cellIs" dxfId="999" priority="776" operator="equal">
      <formula>"Self Guided"</formula>
    </cfRule>
  </conditionalFormatting>
  <conditionalFormatting sqref="D349:D351">
    <cfRule type="cellIs" dxfId="998" priority="774" operator="equal">
      <formula>"Self Guided"</formula>
    </cfRule>
  </conditionalFormatting>
  <conditionalFormatting sqref="D354:D356">
    <cfRule type="cellIs" dxfId="997" priority="773" operator="equal">
      <formula>"Self Guided"</formula>
    </cfRule>
  </conditionalFormatting>
  <conditionalFormatting sqref="D358:D360">
    <cfRule type="cellIs" dxfId="996" priority="772" operator="equal">
      <formula>"Self Guided"</formula>
    </cfRule>
  </conditionalFormatting>
  <conditionalFormatting sqref="D368:D369">
    <cfRule type="cellIs" dxfId="995" priority="771" operator="equal">
      <formula>"Self Guided"</formula>
    </cfRule>
  </conditionalFormatting>
  <conditionalFormatting sqref="D372:D373">
    <cfRule type="cellIs" dxfId="994" priority="770" operator="equal">
      <formula>"Self Guided"</formula>
    </cfRule>
  </conditionalFormatting>
  <conditionalFormatting sqref="D377:D378">
    <cfRule type="cellIs" dxfId="993" priority="767" operator="equal">
      <formula>"Self Guided"</formula>
    </cfRule>
  </conditionalFormatting>
  <conditionalFormatting sqref="C265:C269">
    <cfRule type="cellIs" dxfId="992" priority="756" operator="equal">
      <formula>"Ops Manager"</formula>
    </cfRule>
    <cfRule type="cellIs" dxfId="991" priority="757" operator="equal">
      <formula>"HR"</formula>
    </cfRule>
    <cfRule type="cellIs" dxfId="990" priority="758" operator="equal">
      <formula>"IT Support"</formula>
    </cfRule>
    <cfRule type="cellIs" dxfId="989" priority="759" operator="equal">
      <formula>"Self Guided"</formula>
    </cfRule>
    <cfRule type="cellIs" dxfId="988" priority="760" operator="equal">
      <formula>"University"</formula>
    </cfRule>
    <cfRule type="cellIs" dxfId="987" priority="761" operator="equal">
      <formula>"In Clinic"</formula>
    </cfRule>
    <cfRule type="cellIs" dxfId="986" priority="762" operator="equal">
      <formula>"Site Manager"</formula>
    </cfRule>
  </conditionalFormatting>
  <conditionalFormatting sqref="B272:C273">
    <cfRule type="cellIs" dxfId="985" priority="735" operator="equal">
      <formula>"Ops Manager"</formula>
    </cfRule>
    <cfRule type="cellIs" dxfId="984" priority="736" operator="equal">
      <formula>"HR"</formula>
    </cfRule>
    <cfRule type="cellIs" dxfId="983" priority="737" operator="equal">
      <formula>"IT Support"</formula>
    </cfRule>
    <cfRule type="cellIs" dxfId="982" priority="738" operator="equal">
      <formula>"Self Guided"</formula>
    </cfRule>
    <cfRule type="cellIs" dxfId="981" priority="739" operator="equal">
      <formula>"University"</formula>
    </cfRule>
    <cfRule type="cellIs" dxfId="980" priority="740" operator="equal">
      <formula>"In Clinic"</formula>
    </cfRule>
    <cfRule type="cellIs" dxfId="979" priority="741" operator="equal">
      <formula>"Site Manager"</formula>
    </cfRule>
  </conditionalFormatting>
  <conditionalFormatting sqref="B276:C278">
    <cfRule type="cellIs" dxfId="978" priority="728" operator="equal">
      <formula>"Ops Manager"</formula>
    </cfRule>
    <cfRule type="cellIs" dxfId="977" priority="729" operator="equal">
      <formula>"HR"</formula>
    </cfRule>
    <cfRule type="cellIs" dxfId="976" priority="730" operator="equal">
      <formula>"IT Support"</formula>
    </cfRule>
    <cfRule type="cellIs" dxfId="975" priority="731" operator="equal">
      <formula>"Self Guided"</formula>
    </cfRule>
    <cfRule type="cellIs" dxfId="974" priority="732" operator="equal">
      <formula>"University"</formula>
    </cfRule>
    <cfRule type="cellIs" dxfId="973" priority="733" operator="equal">
      <formula>"In Clinic"</formula>
    </cfRule>
    <cfRule type="cellIs" dxfId="972" priority="734" operator="equal">
      <formula>"Site Manager"</formula>
    </cfRule>
  </conditionalFormatting>
  <conditionalFormatting sqref="B252:B255">
    <cfRule type="cellIs" dxfId="971" priority="718" operator="equal">
      <formula>"Stage 1"</formula>
    </cfRule>
    <cfRule type="cellIs" dxfId="970" priority="719" operator="equal">
      <formula>"Stage 2"</formula>
    </cfRule>
    <cfRule type="cellIs" dxfId="969" priority="720" operator="equal">
      <formula>"Stage 3"</formula>
    </cfRule>
  </conditionalFormatting>
  <conditionalFormatting sqref="C252:C255">
    <cfRule type="cellIs" dxfId="968" priority="711" operator="equal">
      <formula>"Ops Manager"</formula>
    </cfRule>
    <cfRule type="cellIs" dxfId="967" priority="712" operator="equal">
      <formula>"HR"</formula>
    </cfRule>
    <cfRule type="cellIs" dxfId="966" priority="713" operator="equal">
      <formula>"IT Support"</formula>
    </cfRule>
    <cfRule type="cellIs" dxfId="965" priority="714" operator="equal">
      <formula>"Self Guided"</formula>
    </cfRule>
    <cfRule type="cellIs" dxfId="964" priority="715" operator="equal">
      <formula>"University"</formula>
    </cfRule>
    <cfRule type="cellIs" dxfId="963" priority="716" operator="equal">
      <formula>"In Clinic"</formula>
    </cfRule>
    <cfRule type="cellIs" dxfId="962" priority="717" operator="equal">
      <formula>"Site Manager"</formula>
    </cfRule>
  </conditionalFormatting>
  <conditionalFormatting sqref="B385">
    <cfRule type="cellIs" dxfId="961" priority="693" operator="equal">
      <formula>"Stage 1"</formula>
    </cfRule>
    <cfRule type="cellIs" dxfId="960" priority="694" operator="equal">
      <formula>"Stage 2"</formula>
    </cfRule>
    <cfRule type="cellIs" dxfId="959" priority="695" operator="equal">
      <formula>"Stage 3"</formula>
    </cfRule>
  </conditionalFormatting>
  <conditionalFormatting sqref="C385">
    <cfRule type="cellIs" dxfId="958" priority="691" operator="equal">
      <formula>"Ops Manager"</formula>
    </cfRule>
    <cfRule type="cellIs" dxfId="957" priority="692" operator="equal">
      <formula>"HR"</formula>
    </cfRule>
    <cfRule type="cellIs" dxfId="956" priority="696" operator="equal">
      <formula>"IT Support"</formula>
    </cfRule>
    <cfRule type="cellIs" dxfId="955" priority="697" operator="equal">
      <formula>"Self Guided"</formula>
    </cfRule>
    <cfRule type="cellIs" dxfId="954" priority="698" operator="equal">
      <formula>"University"</formula>
    </cfRule>
    <cfRule type="cellIs" dxfId="953" priority="699" operator="equal">
      <formula>"In Clinic"</formula>
    </cfRule>
    <cfRule type="cellIs" dxfId="952" priority="700" operator="equal">
      <formula>"Site Manager"</formula>
    </cfRule>
  </conditionalFormatting>
  <conditionalFormatting sqref="D385">
    <cfRule type="cellIs" dxfId="951" priority="690" operator="equal">
      <formula>"Self Guided"</formula>
    </cfRule>
  </conditionalFormatting>
  <conditionalFormatting sqref="D385">
    <cfRule type="cellIs" dxfId="950" priority="687" operator="equal">
      <formula>"IT Support"</formula>
    </cfRule>
    <cfRule type="cellIs" dxfId="949" priority="688" operator="equal">
      <formula>"In Clinic"</formula>
    </cfRule>
    <cfRule type="cellIs" dxfId="948" priority="689" operator="equal">
      <formula>"App Support"</formula>
    </cfRule>
  </conditionalFormatting>
  <conditionalFormatting sqref="D385">
    <cfRule type="cellIs" dxfId="947" priority="686" operator="equal">
      <formula>"Self Guided"</formula>
    </cfRule>
  </conditionalFormatting>
  <conditionalFormatting sqref="B397:B399">
    <cfRule type="cellIs" dxfId="946" priority="678" operator="equal">
      <formula>"Stage 1"</formula>
    </cfRule>
    <cfRule type="cellIs" dxfId="945" priority="679" operator="equal">
      <formula>"Stage 2"</formula>
    </cfRule>
    <cfRule type="cellIs" dxfId="944" priority="680" operator="equal">
      <formula>"Stage 3"</formula>
    </cfRule>
  </conditionalFormatting>
  <conditionalFormatting sqref="C397:C399">
    <cfRule type="cellIs" dxfId="943" priority="676" operator="equal">
      <formula>"Ops Manager"</formula>
    </cfRule>
    <cfRule type="cellIs" dxfId="942" priority="677" operator="equal">
      <formula>"HR"</formula>
    </cfRule>
    <cfRule type="cellIs" dxfId="941" priority="681" operator="equal">
      <formula>"IT Support"</formula>
    </cfRule>
    <cfRule type="cellIs" dxfId="940" priority="682" operator="equal">
      <formula>"Self Guided"</formula>
    </cfRule>
    <cfRule type="cellIs" dxfId="939" priority="683" operator="equal">
      <formula>"University"</formula>
    </cfRule>
    <cfRule type="cellIs" dxfId="938" priority="684" operator="equal">
      <formula>"In Clinic"</formula>
    </cfRule>
    <cfRule type="cellIs" dxfId="937" priority="685" operator="equal">
      <formula>"Site Manager"</formula>
    </cfRule>
  </conditionalFormatting>
  <conditionalFormatting sqref="D397:D399">
    <cfRule type="cellIs" dxfId="936" priority="675" operator="equal">
      <formula>"Self Guided"</formula>
    </cfRule>
  </conditionalFormatting>
  <conditionalFormatting sqref="D397:D399">
    <cfRule type="cellIs" dxfId="935" priority="672" operator="equal">
      <formula>"IT Support"</formula>
    </cfRule>
    <cfRule type="cellIs" dxfId="934" priority="673" operator="equal">
      <formula>"In Clinic"</formula>
    </cfRule>
    <cfRule type="cellIs" dxfId="933" priority="674" operator="equal">
      <formula>"App Support"</formula>
    </cfRule>
  </conditionalFormatting>
  <conditionalFormatting sqref="D397:D399">
    <cfRule type="cellIs" dxfId="932" priority="671" operator="equal">
      <formula>"Self Guided"</formula>
    </cfRule>
  </conditionalFormatting>
  <conditionalFormatting sqref="B396">
    <cfRule type="cellIs" dxfId="931" priority="663" operator="equal">
      <formula>"Stage 1"</formula>
    </cfRule>
    <cfRule type="cellIs" dxfId="930" priority="664" operator="equal">
      <formula>"Stage 2"</formula>
    </cfRule>
    <cfRule type="cellIs" dxfId="929" priority="665" operator="equal">
      <formula>"Stage 3"</formula>
    </cfRule>
  </conditionalFormatting>
  <conditionalFormatting sqref="C396">
    <cfRule type="cellIs" dxfId="928" priority="661" operator="equal">
      <formula>"Ops Manager"</formula>
    </cfRule>
    <cfRule type="cellIs" dxfId="927" priority="662" operator="equal">
      <formula>"HR"</formula>
    </cfRule>
    <cfRule type="cellIs" dxfId="926" priority="666" operator="equal">
      <formula>"IT Support"</formula>
    </cfRule>
    <cfRule type="cellIs" dxfId="925" priority="667" operator="equal">
      <formula>"Self Guided"</formula>
    </cfRule>
    <cfRule type="cellIs" dxfId="924" priority="668" operator="equal">
      <formula>"University"</formula>
    </cfRule>
    <cfRule type="cellIs" dxfId="923" priority="669" operator="equal">
      <formula>"In Clinic"</formula>
    </cfRule>
    <cfRule type="cellIs" dxfId="922" priority="670" operator="equal">
      <formula>"Site Manager"</formula>
    </cfRule>
  </conditionalFormatting>
  <conditionalFormatting sqref="D396">
    <cfRule type="cellIs" dxfId="921" priority="660" operator="equal">
      <formula>"Self Guided"</formula>
    </cfRule>
  </conditionalFormatting>
  <conditionalFormatting sqref="D396">
    <cfRule type="cellIs" dxfId="920" priority="657" operator="equal">
      <formula>"IT Support"</formula>
    </cfRule>
    <cfRule type="cellIs" dxfId="919" priority="658" operator="equal">
      <formula>"In Clinic"</formula>
    </cfRule>
    <cfRule type="cellIs" dxfId="918" priority="659" operator="equal">
      <formula>"App Support"</formula>
    </cfRule>
  </conditionalFormatting>
  <conditionalFormatting sqref="D396">
    <cfRule type="cellIs" dxfId="917" priority="656" operator="equal">
      <formula>"Self Guided"</formula>
    </cfRule>
  </conditionalFormatting>
  <conditionalFormatting sqref="B260:B261">
    <cfRule type="cellIs" dxfId="916" priority="653" operator="equal">
      <formula>"Stage 1"</formula>
    </cfRule>
    <cfRule type="cellIs" dxfId="915" priority="654" operator="equal">
      <formula>"Stage 2"</formula>
    </cfRule>
    <cfRule type="cellIs" dxfId="914" priority="655" operator="equal">
      <formula>"Stage 3"</formula>
    </cfRule>
  </conditionalFormatting>
  <conditionalFormatting sqref="C260:C261">
    <cfRule type="cellIs" dxfId="913" priority="650" operator="equal">
      <formula>"Stage 1"</formula>
    </cfRule>
    <cfRule type="cellIs" dxfId="912" priority="651" operator="equal">
      <formula>"Stage 2"</formula>
    </cfRule>
    <cfRule type="cellIs" dxfId="911" priority="652" operator="equal">
      <formula>"Stage 3"</formula>
    </cfRule>
  </conditionalFormatting>
  <conditionalFormatting sqref="B282:C297">
    <cfRule type="cellIs" dxfId="910" priority="643" operator="equal">
      <formula>"Ops Manager"</formula>
    </cfRule>
    <cfRule type="cellIs" dxfId="909" priority="644" operator="equal">
      <formula>"HR"</formula>
    </cfRule>
    <cfRule type="cellIs" dxfId="908" priority="645" operator="equal">
      <formula>"IT Support"</formula>
    </cfRule>
    <cfRule type="cellIs" dxfId="907" priority="646" operator="equal">
      <formula>"Self Guided"</formula>
    </cfRule>
    <cfRule type="cellIs" dxfId="906" priority="647" operator="equal">
      <formula>"University"</formula>
    </cfRule>
    <cfRule type="cellIs" dxfId="905" priority="648" operator="equal">
      <formula>"In Clinic"</formula>
    </cfRule>
    <cfRule type="cellIs" dxfId="904" priority="649" operator="equal">
      <formula>"Site Manager"</formula>
    </cfRule>
  </conditionalFormatting>
  <conditionalFormatting sqref="D282:D297">
    <cfRule type="cellIs" dxfId="903" priority="642" operator="equal">
      <formula>"Self Guided"</formula>
    </cfRule>
  </conditionalFormatting>
  <conditionalFormatting sqref="D282:D297">
    <cfRule type="cellIs" dxfId="902" priority="639" operator="equal">
      <formula>"IT Support"</formula>
    </cfRule>
    <cfRule type="cellIs" dxfId="901" priority="640" operator="equal">
      <formula>"In Clinic"</formula>
    </cfRule>
    <cfRule type="cellIs" dxfId="900" priority="641" operator="equal">
      <formula>"App Support"</formula>
    </cfRule>
  </conditionalFormatting>
  <conditionalFormatting sqref="D335:D340">
    <cfRule type="cellIs" dxfId="899" priority="613" operator="equal">
      <formula>"Self Guided"</formula>
    </cfRule>
  </conditionalFormatting>
  <conditionalFormatting sqref="D335:D340">
    <cfRule type="cellIs" dxfId="898" priority="610" operator="equal">
      <formula>"IT Support"</formula>
    </cfRule>
    <cfRule type="cellIs" dxfId="897" priority="611" operator="equal">
      <formula>"In Clinic"</formula>
    </cfRule>
    <cfRule type="cellIs" dxfId="896" priority="612" operator="equal">
      <formula>"App Support"</formula>
    </cfRule>
  </conditionalFormatting>
  <conditionalFormatting sqref="B335:B340">
    <cfRule type="cellIs" dxfId="895" priority="607" operator="equal">
      <formula>"Stage 1"</formula>
    </cfRule>
    <cfRule type="cellIs" dxfId="894" priority="608" operator="equal">
      <formula>"Stage 2"</formula>
    </cfRule>
    <cfRule type="cellIs" dxfId="893" priority="609" operator="equal">
      <formula>"Stage 3"</formula>
    </cfRule>
  </conditionalFormatting>
  <conditionalFormatting sqref="C335:C340">
    <cfRule type="cellIs" dxfId="892" priority="600" operator="equal">
      <formula>"Ops Manager"</formula>
    </cfRule>
    <cfRule type="cellIs" dxfId="891" priority="601" operator="equal">
      <formula>"HR"</formula>
    </cfRule>
    <cfRule type="cellIs" dxfId="890" priority="602" operator="equal">
      <formula>"IT Support"</formula>
    </cfRule>
    <cfRule type="cellIs" dxfId="889" priority="603" operator="equal">
      <formula>"Self Guided"</formula>
    </cfRule>
    <cfRule type="cellIs" dxfId="888" priority="604" operator="equal">
      <formula>"University"</formula>
    </cfRule>
    <cfRule type="cellIs" dxfId="887" priority="605" operator="equal">
      <formula>"In Clinic"</formula>
    </cfRule>
    <cfRule type="cellIs" dxfId="886" priority="606" operator="equal">
      <formula>"Site Manager"</formula>
    </cfRule>
  </conditionalFormatting>
  <conditionalFormatting sqref="D335:D340">
    <cfRule type="cellIs" dxfId="885" priority="599" operator="equal">
      <formula>"Self Guided"</formula>
    </cfRule>
  </conditionalFormatting>
  <conditionalFormatting sqref="D174">
    <cfRule type="cellIs" dxfId="884" priority="598" operator="equal">
      <formula>"Self Guided"</formula>
    </cfRule>
  </conditionalFormatting>
  <conditionalFormatting sqref="D174">
    <cfRule type="cellIs" dxfId="883" priority="595" operator="equal">
      <formula>"IT Support"</formula>
    </cfRule>
    <cfRule type="cellIs" dxfId="882" priority="596" operator="equal">
      <formula>"In Clinic"</formula>
    </cfRule>
    <cfRule type="cellIs" dxfId="881" priority="597" operator="equal">
      <formula>"App Support"</formula>
    </cfRule>
  </conditionalFormatting>
  <conditionalFormatting sqref="B174">
    <cfRule type="cellIs" dxfId="880" priority="592" operator="equal">
      <formula>"Stage 1"</formula>
    </cfRule>
    <cfRule type="cellIs" dxfId="879" priority="593" operator="equal">
      <formula>"Stage 2"</formula>
    </cfRule>
    <cfRule type="cellIs" dxfId="878" priority="594" operator="equal">
      <formula>"Stage 3"</formula>
    </cfRule>
  </conditionalFormatting>
  <conditionalFormatting sqref="C174">
    <cfRule type="cellIs" dxfId="877" priority="585" operator="equal">
      <formula>"Ops Manager"</formula>
    </cfRule>
    <cfRule type="cellIs" dxfId="876" priority="586" operator="equal">
      <formula>"HR"</formula>
    </cfRule>
    <cfRule type="cellIs" dxfId="875" priority="587" operator="equal">
      <formula>"IT Support"</formula>
    </cfRule>
    <cfRule type="cellIs" dxfId="874" priority="588" operator="equal">
      <formula>"Self Guided"</formula>
    </cfRule>
    <cfRule type="cellIs" dxfId="873" priority="589" operator="equal">
      <formula>"University"</formula>
    </cfRule>
    <cfRule type="cellIs" dxfId="872" priority="590" operator="equal">
      <formula>"In Clinic"</formula>
    </cfRule>
    <cfRule type="cellIs" dxfId="871" priority="591" operator="equal">
      <formula>"Site Manager"</formula>
    </cfRule>
  </conditionalFormatting>
  <conditionalFormatting sqref="D178">
    <cfRule type="cellIs" dxfId="870" priority="584" operator="equal">
      <formula>"Self Guided"</formula>
    </cfRule>
  </conditionalFormatting>
  <conditionalFormatting sqref="D178">
    <cfRule type="cellIs" dxfId="869" priority="581" operator="equal">
      <formula>"IT Support"</formula>
    </cfRule>
    <cfRule type="cellIs" dxfId="868" priority="582" operator="equal">
      <formula>"In Clinic"</formula>
    </cfRule>
    <cfRule type="cellIs" dxfId="867" priority="583" operator="equal">
      <formula>"App Support"</formula>
    </cfRule>
  </conditionalFormatting>
  <conditionalFormatting sqref="B178">
    <cfRule type="cellIs" dxfId="866" priority="578" operator="equal">
      <formula>"Stage 1"</formula>
    </cfRule>
    <cfRule type="cellIs" dxfId="865" priority="579" operator="equal">
      <formula>"Stage 2"</formula>
    </cfRule>
    <cfRule type="cellIs" dxfId="864" priority="580" operator="equal">
      <formula>"Stage 3"</formula>
    </cfRule>
  </conditionalFormatting>
  <conditionalFormatting sqref="C178">
    <cfRule type="cellIs" dxfId="863" priority="571" operator="equal">
      <formula>"Ops Manager"</formula>
    </cfRule>
    <cfRule type="cellIs" dxfId="862" priority="572" operator="equal">
      <formula>"HR"</formula>
    </cfRule>
    <cfRule type="cellIs" dxfId="861" priority="573" operator="equal">
      <formula>"IT Support"</formula>
    </cfRule>
    <cfRule type="cellIs" dxfId="860" priority="574" operator="equal">
      <formula>"Self Guided"</formula>
    </cfRule>
    <cfRule type="cellIs" dxfId="859" priority="575" operator="equal">
      <formula>"University"</formula>
    </cfRule>
    <cfRule type="cellIs" dxfId="858" priority="576" operator="equal">
      <formula>"In Clinic"</formula>
    </cfRule>
    <cfRule type="cellIs" dxfId="857" priority="577" operator="equal">
      <formula>"Site Manager"</formula>
    </cfRule>
  </conditionalFormatting>
  <conditionalFormatting sqref="D180">
    <cfRule type="cellIs" dxfId="856" priority="570" operator="equal">
      <formula>"Self Guided"</formula>
    </cfRule>
  </conditionalFormatting>
  <conditionalFormatting sqref="D180">
    <cfRule type="cellIs" dxfId="855" priority="567" operator="equal">
      <formula>"IT Support"</formula>
    </cfRule>
    <cfRule type="cellIs" dxfId="854" priority="568" operator="equal">
      <formula>"In Clinic"</formula>
    </cfRule>
    <cfRule type="cellIs" dxfId="853" priority="569" operator="equal">
      <formula>"App Support"</formula>
    </cfRule>
  </conditionalFormatting>
  <conditionalFormatting sqref="B180">
    <cfRule type="cellIs" dxfId="852" priority="564" operator="equal">
      <formula>"Stage 1"</formula>
    </cfRule>
    <cfRule type="cellIs" dxfId="851" priority="565" operator="equal">
      <formula>"Stage 2"</formula>
    </cfRule>
    <cfRule type="cellIs" dxfId="850" priority="566" operator="equal">
      <formula>"Stage 3"</formula>
    </cfRule>
  </conditionalFormatting>
  <conditionalFormatting sqref="C180">
    <cfRule type="cellIs" dxfId="849" priority="557" operator="equal">
      <formula>"Ops Manager"</formula>
    </cfRule>
    <cfRule type="cellIs" dxfId="848" priority="558" operator="equal">
      <formula>"HR"</formula>
    </cfRule>
    <cfRule type="cellIs" dxfId="847" priority="559" operator="equal">
      <formula>"IT Support"</formula>
    </cfRule>
    <cfRule type="cellIs" dxfId="846" priority="560" operator="equal">
      <formula>"Self Guided"</formula>
    </cfRule>
    <cfRule type="cellIs" dxfId="845" priority="561" operator="equal">
      <formula>"University"</formula>
    </cfRule>
    <cfRule type="cellIs" dxfId="844" priority="562" operator="equal">
      <formula>"In Clinic"</formula>
    </cfRule>
    <cfRule type="cellIs" dxfId="843" priority="563" operator="equal">
      <formula>"Site Manager"</formula>
    </cfRule>
  </conditionalFormatting>
  <conditionalFormatting sqref="B182">
    <cfRule type="cellIs" dxfId="842" priority="550" operator="equal">
      <formula>"Stage 1"</formula>
    </cfRule>
    <cfRule type="cellIs" dxfId="841" priority="551" operator="equal">
      <formula>"Stage 2"</formula>
    </cfRule>
    <cfRule type="cellIs" dxfId="840" priority="552" operator="equal">
      <formula>"Stage 3"</formula>
    </cfRule>
  </conditionalFormatting>
  <conditionalFormatting sqref="C182">
    <cfRule type="cellIs" dxfId="839" priority="543" operator="equal">
      <formula>"Ops Manager"</formula>
    </cfRule>
    <cfRule type="cellIs" dxfId="838" priority="544" operator="equal">
      <formula>"HR"</formula>
    </cfRule>
    <cfRule type="cellIs" dxfId="837" priority="545" operator="equal">
      <formula>"IT Support"</formula>
    </cfRule>
    <cfRule type="cellIs" dxfId="836" priority="546" operator="equal">
      <formula>"Self Guided"</formula>
    </cfRule>
    <cfRule type="cellIs" dxfId="835" priority="547" operator="equal">
      <formula>"University"</formula>
    </cfRule>
    <cfRule type="cellIs" dxfId="834" priority="548" operator="equal">
      <formula>"In Clinic"</formula>
    </cfRule>
    <cfRule type="cellIs" dxfId="833" priority="549" operator="equal">
      <formula>"Site Manager"</formula>
    </cfRule>
  </conditionalFormatting>
  <conditionalFormatting sqref="B184">
    <cfRule type="cellIs" dxfId="832" priority="536" operator="equal">
      <formula>"Stage 1"</formula>
    </cfRule>
    <cfRule type="cellIs" dxfId="831" priority="537" operator="equal">
      <formula>"Stage 2"</formula>
    </cfRule>
    <cfRule type="cellIs" dxfId="830" priority="538" operator="equal">
      <formula>"Stage 3"</formula>
    </cfRule>
  </conditionalFormatting>
  <conditionalFormatting sqref="C184">
    <cfRule type="cellIs" dxfId="829" priority="529" operator="equal">
      <formula>"Ops Manager"</formula>
    </cfRule>
    <cfRule type="cellIs" dxfId="828" priority="530" operator="equal">
      <formula>"HR"</formula>
    </cfRule>
    <cfRule type="cellIs" dxfId="827" priority="531" operator="equal">
      <formula>"IT Support"</formula>
    </cfRule>
    <cfRule type="cellIs" dxfId="826" priority="532" operator="equal">
      <formula>"Self Guided"</formula>
    </cfRule>
    <cfRule type="cellIs" dxfId="825" priority="533" operator="equal">
      <formula>"University"</formula>
    </cfRule>
    <cfRule type="cellIs" dxfId="824" priority="534" operator="equal">
      <formula>"In Clinic"</formula>
    </cfRule>
    <cfRule type="cellIs" dxfId="823" priority="535" operator="equal">
      <formula>"Site Manager"</formula>
    </cfRule>
  </conditionalFormatting>
  <conditionalFormatting sqref="D186">
    <cfRule type="cellIs" dxfId="822" priority="528" operator="equal">
      <formula>"Self Guided"</formula>
    </cfRule>
  </conditionalFormatting>
  <conditionalFormatting sqref="D186">
    <cfRule type="cellIs" dxfId="821" priority="525" operator="equal">
      <formula>"IT Support"</formula>
    </cfRule>
    <cfRule type="cellIs" dxfId="820" priority="526" operator="equal">
      <formula>"In Clinic"</formula>
    </cfRule>
    <cfRule type="cellIs" dxfId="819" priority="527" operator="equal">
      <formula>"App Support"</formula>
    </cfRule>
  </conditionalFormatting>
  <conditionalFormatting sqref="B186">
    <cfRule type="cellIs" dxfId="818" priority="522" operator="equal">
      <formula>"Stage 1"</formula>
    </cfRule>
    <cfRule type="cellIs" dxfId="817" priority="523" operator="equal">
      <formula>"Stage 2"</formula>
    </cfRule>
    <cfRule type="cellIs" dxfId="816" priority="524" operator="equal">
      <formula>"Stage 3"</formula>
    </cfRule>
  </conditionalFormatting>
  <conditionalFormatting sqref="C186">
    <cfRule type="cellIs" dxfId="815" priority="515" operator="equal">
      <formula>"Ops Manager"</formula>
    </cfRule>
    <cfRule type="cellIs" dxfId="814" priority="516" operator="equal">
      <formula>"HR"</formula>
    </cfRule>
    <cfRule type="cellIs" dxfId="813" priority="517" operator="equal">
      <formula>"IT Support"</formula>
    </cfRule>
    <cfRule type="cellIs" dxfId="812" priority="518" operator="equal">
      <formula>"Self Guided"</formula>
    </cfRule>
    <cfRule type="cellIs" dxfId="811" priority="519" operator="equal">
      <formula>"University"</formula>
    </cfRule>
    <cfRule type="cellIs" dxfId="810" priority="520" operator="equal">
      <formula>"In Clinic"</formula>
    </cfRule>
    <cfRule type="cellIs" dxfId="809" priority="521" operator="equal">
      <formula>"Site Manager"</formula>
    </cfRule>
  </conditionalFormatting>
  <conditionalFormatting sqref="B188">
    <cfRule type="cellIs" dxfId="808" priority="508" operator="equal">
      <formula>"Stage 1"</formula>
    </cfRule>
    <cfRule type="cellIs" dxfId="807" priority="509" operator="equal">
      <formula>"Stage 2"</formula>
    </cfRule>
    <cfRule type="cellIs" dxfId="806" priority="510" operator="equal">
      <formula>"Stage 3"</formula>
    </cfRule>
  </conditionalFormatting>
  <conditionalFormatting sqref="C188">
    <cfRule type="cellIs" dxfId="805" priority="501" operator="equal">
      <formula>"Ops Manager"</formula>
    </cfRule>
    <cfRule type="cellIs" dxfId="804" priority="502" operator="equal">
      <formula>"HR"</formula>
    </cfRule>
    <cfRule type="cellIs" dxfId="803" priority="503" operator="equal">
      <formula>"IT Support"</formula>
    </cfRule>
    <cfRule type="cellIs" dxfId="802" priority="504" operator="equal">
      <formula>"Self Guided"</formula>
    </cfRule>
    <cfRule type="cellIs" dxfId="801" priority="505" operator="equal">
      <formula>"University"</formula>
    </cfRule>
    <cfRule type="cellIs" dxfId="800" priority="506" operator="equal">
      <formula>"In Clinic"</formula>
    </cfRule>
    <cfRule type="cellIs" dxfId="799" priority="507" operator="equal">
      <formula>"Site Manager"</formula>
    </cfRule>
  </conditionalFormatting>
  <conditionalFormatting sqref="B190">
    <cfRule type="cellIs" dxfId="798" priority="494" operator="equal">
      <formula>"Stage 1"</formula>
    </cfRule>
    <cfRule type="cellIs" dxfId="797" priority="495" operator="equal">
      <formula>"Stage 2"</formula>
    </cfRule>
    <cfRule type="cellIs" dxfId="796" priority="496" operator="equal">
      <formula>"Stage 3"</formula>
    </cfRule>
  </conditionalFormatting>
  <conditionalFormatting sqref="C190">
    <cfRule type="cellIs" dxfId="795" priority="487" operator="equal">
      <formula>"Ops Manager"</formula>
    </cfRule>
    <cfRule type="cellIs" dxfId="794" priority="488" operator="equal">
      <formula>"HR"</formula>
    </cfRule>
    <cfRule type="cellIs" dxfId="793" priority="489" operator="equal">
      <formula>"IT Support"</formula>
    </cfRule>
    <cfRule type="cellIs" dxfId="792" priority="490" operator="equal">
      <formula>"Self Guided"</formula>
    </cfRule>
    <cfRule type="cellIs" dxfId="791" priority="491" operator="equal">
      <formula>"University"</formula>
    </cfRule>
    <cfRule type="cellIs" dxfId="790" priority="492" operator="equal">
      <formula>"In Clinic"</formula>
    </cfRule>
    <cfRule type="cellIs" dxfId="789" priority="493" operator="equal">
      <formula>"Site Manager"</formula>
    </cfRule>
  </conditionalFormatting>
  <conditionalFormatting sqref="B192">
    <cfRule type="cellIs" dxfId="788" priority="480" operator="equal">
      <formula>"Stage 1"</formula>
    </cfRule>
    <cfRule type="cellIs" dxfId="787" priority="481" operator="equal">
      <formula>"Stage 2"</formula>
    </cfRule>
    <cfRule type="cellIs" dxfId="786" priority="482" operator="equal">
      <formula>"Stage 3"</formula>
    </cfRule>
  </conditionalFormatting>
  <conditionalFormatting sqref="C192">
    <cfRule type="cellIs" dxfId="785" priority="473" operator="equal">
      <formula>"Ops Manager"</formula>
    </cfRule>
    <cfRule type="cellIs" dxfId="784" priority="474" operator="equal">
      <formula>"HR"</formula>
    </cfRule>
    <cfRule type="cellIs" dxfId="783" priority="475" operator="equal">
      <formula>"IT Support"</formula>
    </cfRule>
    <cfRule type="cellIs" dxfId="782" priority="476" operator="equal">
      <formula>"Self Guided"</formula>
    </cfRule>
    <cfRule type="cellIs" dxfId="781" priority="477" operator="equal">
      <formula>"University"</formula>
    </cfRule>
    <cfRule type="cellIs" dxfId="780" priority="478" operator="equal">
      <formula>"In Clinic"</formula>
    </cfRule>
    <cfRule type="cellIs" dxfId="779" priority="479" operator="equal">
      <formula>"Site Manager"</formula>
    </cfRule>
  </conditionalFormatting>
  <conditionalFormatting sqref="B194">
    <cfRule type="cellIs" dxfId="778" priority="466" operator="equal">
      <formula>"Stage 1"</formula>
    </cfRule>
    <cfRule type="cellIs" dxfId="777" priority="467" operator="equal">
      <formula>"Stage 2"</formula>
    </cfRule>
    <cfRule type="cellIs" dxfId="776" priority="468" operator="equal">
      <formula>"Stage 3"</formula>
    </cfRule>
  </conditionalFormatting>
  <conditionalFormatting sqref="C194">
    <cfRule type="cellIs" dxfId="775" priority="459" operator="equal">
      <formula>"Ops Manager"</formula>
    </cfRule>
    <cfRule type="cellIs" dxfId="774" priority="460" operator="equal">
      <formula>"HR"</formula>
    </cfRule>
    <cfRule type="cellIs" dxfId="773" priority="461" operator="equal">
      <formula>"IT Support"</formula>
    </cfRule>
    <cfRule type="cellIs" dxfId="772" priority="462" operator="equal">
      <formula>"Self Guided"</formula>
    </cfRule>
    <cfRule type="cellIs" dxfId="771" priority="463" operator="equal">
      <formula>"University"</formula>
    </cfRule>
    <cfRule type="cellIs" dxfId="770" priority="464" operator="equal">
      <formula>"In Clinic"</formula>
    </cfRule>
    <cfRule type="cellIs" dxfId="769" priority="465" operator="equal">
      <formula>"Site Manager"</formula>
    </cfRule>
  </conditionalFormatting>
  <conditionalFormatting sqref="B196">
    <cfRule type="cellIs" dxfId="768" priority="452" operator="equal">
      <formula>"Stage 1"</formula>
    </cfRule>
    <cfRule type="cellIs" dxfId="767" priority="453" operator="equal">
      <formula>"Stage 2"</formula>
    </cfRule>
    <cfRule type="cellIs" dxfId="766" priority="454" operator="equal">
      <formula>"Stage 3"</formula>
    </cfRule>
  </conditionalFormatting>
  <conditionalFormatting sqref="C196">
    <cfRule type="cellIs" dxfId="765" priority="445" operator="equal">
      <formula>"Ops Manager"</formula>
    </cfRule>
    <cfRule type="cellIs" dxfId="764" priority="446" operator="equal">
      <formula>"HR"</formula>
    </cfRule>
    <cfRule type="cellIs" dxfId="763" priority="447" operator="equal">
      <formula>"IT Support"</formula>
    </cfRule>
    <cfRule type="cellIs" dxfId="762" priority="448" operator="equal">
      <formula>"Self Guided"</formula>
    </cfRule>
    <cfRule type="cellIs" dxfId="761" priority="449" operator="equal">
      <formula>"University"</formula>
    </cfRule>
    <cfRule type="cellIs" dxfId="760" priority="450" operator="equal">
      <formula>"In Clinic"</formula>
    </cfRule>
    <cfRule type="cellIs" dxfId="759" priority="451" operator="equal">
      <formula>"Site Manager"</formula>
    </cfRule>
  </conditionalFormatting>
  <conditionalFormatting sqref="D198">
    <cfRule type="cellIs" dxfId="758" priority="444" operator="equal">
      <formula>"Self Guided"</formula>
    </cfRule>
  </conditionalFormatting>
  <conditionalFormatting sqref="D198">
    <cfRule type="cellIs" dxfId="757" priority="441" operator="equal">
      <formula>"IT Support"</formula>
    </cfRule>
    <cfRule type="cellIs" dxfId="756" priority="442" operator="equal">
      <formula>"In Clinic"</formula>
    </cfRule>
    <cfRule type="cellIs" dxfId="755" priority="443" operator="equal">
      <formula>"App Support"</formula>
    </cfRule>
  </conditionalFormatting>
  <conditionalFormatting sqref="B198">
    <cfRule type="cellIs" dxfId="754" priority="438" operator="equal">
      <formula>"Stage 1"</formula>
    </cfRule>
    <cfRule type="cellIs" dxfId="753" priority="439" operator="equal">
      <formula>"Stage 2"</formula>
    </cfRule>
    <cfRule type="cellIs" dxfId="752" priority="440" operator="equal">
      <formula>"Stage 3"</formula>
    </cfRule>
  </conditionalFormatting>
  <conditionalFormatting sqref="C198">
    <cfRule type="cellIs" dxfId="751" priority="431" operator="equal">
      <formula>"Ops Manager"</formula>
    </cfRule>
    <cfRule type="cellIs" dxfId="750" priority="432" operator="equal">
      <formula>"HR"</formula>
    </cfRule>
    <cfRule type="cellIs" dxfId="749" priority="433" operator="equal">
      <formula>"IT Support"</formula>
    </cfRule>
    <cfRule type="cellIs" dxfId="748" priority="434" operator="equal">
      <formula>"Self Guided"</formula>
    </cfRule>
    <cfRule type="cellIs" dxfId="747" priority="435" operator="equal">
      <formula>"University"</formula>
    </cfRule>
    <cfRule type="cellIs" dxfId="746" priority="436" operator="equal">
      <formula>"In Clinic"</formula>
    </cfRule>
    <cfRule type="cellIs" dxfId="745" priority="437" operator="equal">
      <formula>"Site Manager"</formula>
    </cfRule>
  </conditionalFormatting>
  <conditionalFormatting sqref="D200">
    <cfRule type="cellIs" dxfId="744" priority="430" operator="equal">
      <formula>"Self Guided"</formula>
    </cfRule>
  </conditionalFormatting>
  <conditionalFormatting sqref="D200">
    <cfRule type="cellIs" dxfId="743" priority="427" operator="equal">
      <formula>"IT Support"</formula>
    </cfRule>
    <cfRule type="cellIs" dxfId="742" priority="428" operator="equal">
      <formula>"In Clinic"</formula>
    </cfRule>
    <cfRule type="cellIs" dxfId="741" priority="429" operator="equal">
      <formula>"App Support"</formula>
    </cfRule>
  </conditionalFormatting>
  <conditionalFormatting sqref="B200">
    <cfRule type="cellIs" dxfId="740" priority="424" operator="equal">
      <formula>"Stage 1"</formula>
    </cfRule>
    <cfRule type="cellIs" dxfId="739" priority="425" operator="equal">
      <formula>"Stage 2"</formula>
    </cfRule>
    <cfRule type="cellIs" dxfId="738" priority="426" operator="equal">
      <formula>"Stage 3"</formula>
    </cfRule>
  </conditionalFormatting>
  <conditionalFormatting sqref="C200">
    <cfRule type="cellIs" dxfId="737" priority="417" operator="equal">
      <formula>"Ops Manager"</formula>
    </cfRule>
    <cfRule type="cellIs" dxfId="736" priority="418" operator="equal">
      <formula>"HR"</formula>
    </cfRule>
    <cfRule type="cellIs" dxfId="735" priority="419" operator="equal">
      <formula>"IT Support"</formula>
    </cfRule>
    <cfRule type="cellIs" dxfId="734" priority="420" operator="equal">
      <formula>"Self Guided"</formula>
    </cfRule>
    <cfRule type="cellIs" dxfId="733" priority="421" operator="equal">
      <formula>"University"</formula>
    </cfRule>
    <cfRule type="cellIs" dxfId="732" priority="422" operator="equal">
      <formula>"In Clinic"</formula>
    </cfRule>
    <cfRule type="cellIs" dxfId="731" priority="423" operator="equal">
      <formula>"Site Manager"</formula>
    </cfRule>
  </conditionalFormatting>
  <conditionalFormatting sqref="D202">
    <cfRule type="cellIs" dxfId="730" priority="416" operator="equal">
      <formula>"Self Guided"</formula>
    </cfRule>
  </conditionalFormatting>
  <conditionalFormatting sqref="D202">
    <cfRule type="cellIs" dxfId="729" priority="413" operator="equal">
      <formula>"IT Support"</formula>
    </cfRule>
    <cfRule type="cellIs" dxfId="728" priority="414" operator="equal">
      <formula>"In Clinic"</formula>
    </cfRule>
    <cfRule type="cellIs" dxfId="727" priority="415" operator="equal">
      <formula>"App Support"</formula>
    </cfRule>
  </conditionalFormatting>
  <conditionalFormatting sqref="B202">
    <cfRule type="cellIs" dxfId="726" priority="410" operator="equal">
      <formula>"Stage 1"</formula>
    </cfRule>
    <cfRule type="cellIs" dxfId="725" priority="411" operator="equal">
      <formula>"Stage 2"</formula>
    </cfRule>
    <cfRule type="cellIs" dxfId="724" priority="412" operator="equal">
      <formula>"Stage 3"</formula>
    </cfRule>
  </conditionalFormatting>
  <conditionalFormatting sqref="C202">
    <cfRule type="cellIs" dxfId="723" priority="403" operator="equal">
      <formula>"Ops Manager"</formula>
    </cfRule>
    <cfRule type="cellIs" dxfId="722" priority="404" operator="equal">
      <formula>"HR"</formula>
    </cfRule>
    <cfRule type="cellIs" dxfId="721" priority="405" operator="equal">
      <formula>"IT Support"</formula>
    </cfRule>
    <cfRule type="cellIs" dxfId="720" priority="406" operator="equal">
      <formula>"Self Guided"</formula>
    </cfRule>
    <cfRule type="cellIs" dxfId="719" priority="407" operator="equal">
      <formula>"University"</formula>
    </cfRule>
    <cfRule type="cellIs" dxfId="718" priority="408" operator="equal">
      <formula>"In Clinic"</formula>
    </cfRule>
    <cfRule type="cellIs" dxfId="717" priority="409" operator="equal">
      <formula>"Site Manager"</formula>
    </cfRule>
  </conditionalFormatting>
  <conditionalFormatting sqref="D205">
    <cfRule type="cellIs" dxfId="716" priority="402" operator="equal">
      <formula>"Self Guided"</formula>
    </cfRule>
  </conditionalFormatting>
  <conditionalFormatting sqref="D205">
    <cfRule type="cellIs" dxfId="715" priority="399" operator="equal">
      <formula>"IT Support"</formula>
    </cfRule>
    <cfRule type="cellIs" dxfId="714" priority="400" operator="equal">
      <formula>"In Clinic"</formula>
    </cfRule>
    <cfRule type="cellIs" dxfId="713" priority="401" operator="equal">
      <formula>"App Support"</formula>
    </cfRule>
  </conditionalFormatting>
  <conditionalFormatting sqref="B205">
    <cfRule type="cellIs" dxfId="712" priority="396" operator="equal">
      <formula>"Stage 1"</formula>
    </cfRule>
    <cfRule type="cellIs" dxfId="711" priority="397" operator="equal">
      <formula>"Stage 2"</formula>
    </cfRule>
    <cfRule type="cellIs" dxfId="710" priority="398" operator="equal">
      <formula>"Stage 3"</formula>
    </cfRule>
  </conditionalFormatting>
  <conditionalFormatting sqref="C205">
    <cfRule type="cellIs" dxfId="709" priority="389" operator="equal">
      <formula>"Ops Manager"</formula>
    </cfRule>
    <cfRule type="cellIs" dxfId="708" priority="390" operator="equal">
      <formula>"HR"</formula>
    </cfRule>
    <cfRule type="cellIs" dxfId="707" priority="391" operator="equal">
      <formula>"IT Support"</formula>
    </cfRule>
    <cfRule type="cellIs" dxfId="706" priority="392" operator="equal">
      <formula>"Self Guided"</formula>
    </cfRule>
    <cfRule type="cellIs" dxfId="705" priority="393" operator="equal">
      <formula>"University"</formula>
    </cfRule>
    <cfRule type="cellIs" dxfId="704" priority="394" operator="equal">
      <formula>"In Clinic"</formula>
    </cfRule>
    <cfRule type="cellIs" dxfId="703" priority="395" operator="equal">
      <formula>"Site Manager"</formula>
    </cfRule>
  </conditionalFormatting>
  <conditionalFormatting sqref="D207">
    <cfRule type="cellIs" dxfId="702" priority="388" operator="equal">
      <formula>"Self Guided"</formula>
    </cfRule>
  </conditionalFormatting>
  <conditionalFormatting sqref="D207">
    <cfRule type="cellIs" dxfId="701" priority="385" operator="equal">
      <formula>"IT Support"</formula>
    </cfRule>
    <cfRule type="cellIs" dxfId="700" priority="386" operator="equal">
      <formula>"In Clinic"</formula>
    </cfRule>
    <cfRule type="cellIs" dxfId="699" priority="387" operator="equal">
      <formula>"App Support"</formula>
    </cfRule>
  </conditionalFormatting>
  <conditionalFormatting sqref="B207">
    <cfRule type="cellIs" dxfId="698" priority="382" operator="equal">
      <formula>"Stage 1"</formula>
    </cfRule>
    <cfRule type="cellIs" dxfId="697" priority="383" operator="equal">
      <formula>"Stage 2"</formula>
    </cfRule>
    <cfRule type="cellIs" dxfId="696" priority="384" operator="equal">
      <formula>"Stage 3"</formula>
    </cfRule>
  </conditionalFormatting>
  <conditionalFormatting sqref="C207">
    <cfRule type="cellIs" dxfId="695" priority="375" operator="equal">
      <formula>"Ops Manager"</formula>
    </cfRule>
    <cfRule type="cellIs" dxfId="694" priority="376" operator="equal">
      <formula>"HR"</formula>
    </cfRule>
    <cfRule type="cellIs" dxfId="693" priority="377" operator="equal">
      <formula>"IT Support"</formula>
    </cfRule>
    <cfRule type="cellIs" dxfId="692" priority="378" operator="equal">
      <formula>"Self Guided"</formula>
    </cfRule>
    <cfRule type="cellIs" dxfId="691" priority="379" operator="equal">
      <formula>"University"</formula>
    </cfRule>
    <cfRule type="cellIs" dxfId="690" priority="380" operator="equal">
      <formula>"In Clinic"</formula>
    </cfRule>
    <cfRule type="cellIs" dxfId="689" priority="381" operator="equal">
      <formula>"Site Manager"</formula>
    </cfRule>
  </conditionalFormatting>
  <conditionalFormatting sqref="B211">
    <cfRule type="cellIs" dxfId="688" priority="368" operator="equal">
      <formula>"Stage 1"</formula>
    </cfRule>
    <cfRule type="cellIs" dxfId="687" priority="369" operator="equal">
      <formula>"Stage 2"</formula>
    </cfRule>
    <cfRule type="cellIs" dxfId="686" priority="370" operator="equal">
      <formula>"Stage 3"</formula>
    </cfRule>
  </conditionalFormatting>
  <conditionalFormatting sqref="C211">
    <cfRule type="cellIs" dxfId="685" priority="361" operator="equal">
      <formula>"Ops Manager"</formula>
    </cfRule>
    <cfRule type="cellIs" dxfId="684" priority="362" operator="equal">
      <formula>"HR"</formula>
    </cfRule>
    <cfRule type="cellIs" dxfId="683" priority="363" operator="equal">
      <formula>"IT Support"</formula>
    </cfRule>
    <cfRule type="cellIs" dxfId="682" priority="364" operator="equal">
      <formula>"Self Guided"</formula>
    </cfRule>
    <cfRule type="cellIs" dxfId="681" priority="365" operator="equal">
      <formula>"University"</formula>
    </cfRule>
    <cfRule type="cellIs" dxfId="680" priority="366" operator="equal">
      <formula>"In Clinic"</formula>
    </cfRule>
    <cfRule type="cellIs" dxfId="679" priority="367" operator="equal">
      <formula>"Site Manager"</formula>
    </cfRule>
  </conditionalFormatting>
  <conditionalFormatting sqref="B209">
    <cfRule type="cellIs" dxfId="678" priority="354" operator="equal">
      <formula>"Stage 1"</formula>
    </cfRule>
    <cfRule type="cellIs" dxfId="677" priority="355" operator="equal">
      <formula>"Stage 2"</formula>
    </cfRule>
    <cfRule type="cellIs" dxfId="676" priority="356" operator="equal">
      <formula>"Stage 3"</formula>
    </cfRule>
  </conditionalFormatting>
  <conditionalFormatting sqref="C209">
    <cfRule type="cellIs" dxfId="675" priority="347" operator="equal">
      <formula>"Ops Manager"</formula>
    </cfRule>
    <cfRule type="cellIs" dxfId="674" priority="348" operator="equal">
      <formula>"HR"</formula>
    </cfRule>
    <cfRule type="cellIs" dxfId="673" priority="349" operator="equal">
      <formula>"IT Support"</formula>
    </cfRule>
    <cfRule type="cellIs" dxfId="672" priority="350" operator="equal">
      <formula>"Self Guided"</formula>
    </cfRule>
    <cfRule type="cellIs" dxfId="671" priority="351" operator="equal">
      <formula>"University"</formula>
    </cfRule>
    <cfRule type="cellIs" dxfId="670" priority="352" operator="equal">
      <formula>"In Clinic"</formula>
    </cfRule>
    <cfRule type="cellIs" dxfId="669" priority="353" operator="equal">
      <formula>"Site Manager"</formula>
    </cfRule>
  </conditionalFormatting>
  <conditionalFormatting sqref="B213">
    <cfRule type="cellIs" dxfId="668" priority="340" operator="equal">
      <formula>"Stage 1"</formula>
    </cfRule>
    <cfRule type="cellIs" dxfId="667" priority="341" operator="equal">
      <formula>"Stage 2"</formula>
    </cfRule>
    <cfRule type="cellIs" dxfId="666" priority="342" operator="equal">
      <formula>"Stage 3"</formula>
    </cfRule>
  </conditionalFormatting>
  <conditionalFormatting sqref="C213">
    <cfRule type="cellIs" dxfId="665" priority="333" operator="equal">
      <formula>"Ops Manager"</formula>
    </cfRule>
    <cfRule type="cellIs" dxfId="664" priority="334" operator="equal">
      <formula>"HR"</formula>
    </cfRule>
    <cfRule type="cellIs" dxfId="663" priority="335" operator="equal">
      <formula>"IT Support"</formula>
    </cfRule>
    <cfRule type="cellIs" dxfId="662" priority="336" operator="equal">
      <formula>"Self Guided"</formula>
    </cfRule>
    <cfRule type="cellIs" dxfId="661" priority="337" operator="equal">
      <formula>"University"</formula>
    </cfRule>
    <cfRule type="cellIs" dxfId="660" priority="338" operator="equal">
      <formula>"In Clinic"</formula>
    </cfRule>
    <cfRule type="cellIs" dxfId="659" priority="339" operator="equal">
      <formula>"Site Manager"</formula>
    </cfRule>
  </conditionalFormatting>
  <conditionalFormatting sqref="B215">
    <cfRule type="cellIs" dxfId="658" priority="326" operator="equal">
      <formula>"Stage 1"</formula>
    </cfRule>
    <cfRule type="cellIs" dxfId="657" priority="327" operator="equal">
      <formula>"Stage 2"</formula>
    </cfRule>
    <cfRule type="cellIs" dxfId="656" priority="328" operator="equal">
      <formula>"Stage 3"</formula>
    </cfRule>
  </conditionalFormatting>
  <conditionalFormatting sqref="C215">
    <cfRule type="cellIs" dxfId="655" priority="319" operator="equal">
      <formula>"Ops Manager"</formula>
    </cfRule>
    <cfRule type="cellIs" dxfId="654" priority="320" operator="equal">
      <formula>"HR"</formula>
    </cfRule>
    <cfRule type="cellIs" dxfId="653" priority="321" operator="equal">
      <formula>"IT Support"</formula>
    </cfRule>
    <cfRule type="cellIs" dxfId="652" priority="322" operator="equal">
      <formula>"Self Guided"</formula>
    </cfRule>
    <cfRule type="cellIs" dxfId="651" priority="323" operator="equal">
      <formula>"University"</formula>
    </cfRule>
    <cfRule type="cellIs" dxfId="650" priority="324" operator="equal">
      <formula>"In Clinic"</formula>
    </cfRule>
    <cfRule type="cellIs" dxfId="649" priority="325" operator="equal">
      <formula>"Site Manager"</formula>
    </cfRule>
  </conditionalFormatting>
  <conditionalFormatting sqref="D217">
    <cfRule type="cellIs" dxfId="648" priority="318" operator="equal">
      <formula>"Self Guided"</formula>
    </cfRule>
  </conditionalFormatting>
  <conditionalFormatting sqref="D217">
    <cfRule type="cellIs" dxfId="647" priority="315" operator="equal">
      <formula>"IT Support"</formula>
    </cfRule>
    <cfRule type="cellIs" dxfId="646" priority="316" operator="equal">
      <formula>"In Clinic"</formula>
    </cfRule>
    <cfRule type="cellIs" dxfId="645" priority="317" operator="equal">
      <formula>"App Support"</formula>
    </cfRule>
  </conditionalFormatting>
  <conditionalFormatting sqref="B217">
    <cfRule type="cellIs" dxfId="644" priority="312" operator="equal">
      <formula>"Stage 1"</formula>
    </cfRule>
    <cfRule type="cellIs" dxfId="643" priority="313" operator="equal">
      <formula>"Stage 2"</formula>
    </cfRule>
    <cfRule type="cellIs" dxfId="642" priority="314" operator="equal">
      <formula>"Stage 3"</formula>
    </cfRule>
  </conditionalFormatting>
  <conditionalFormatting sqref="C217">
    <cfRule type="cellIs" dxfId="641" priority="305" operator="equal">
      <formula>"Ops Manager"</formula>
    </cfRule>
    <cfRule type="cellIs" dxfId="640" priority="306" operator="equal">
      <formula>"HR"</formula>
    </cfRule>
    <cfRule type="cellIs" dxfId="639" priority="307" operator="equal">
      <formula>"IT Support"</formula>
    </cfRule>
    <cfRule type="cellIs" dxfId="638" priority="308" operator="equal">
      <formula>"Self Guided"</formula>
    </cfRule>
    <cfRule type="cellIs" dxfId="637" priority="309" operator="equal">
      <formula>"University"</formula>
    </cfRule>
    <cfRule type="cellIs" dxfId="636" priority="310" operator="equal">
      <formula>"In Clinic"</formula>
    </cfRule>
    <cfRule type="cellIs" dxfId="635" priority="311" operator="equal">
      <formula>"Site Manager"</formula>
    </cfRule>
  </conditionalFormatting>
  <conditionalFormatting sqref="B220">
    <cfRule type="cellIs" dxfId="634" priority="298" operator="equal">
      <formula>"Stage 1"</formula>
    </cfRule>
    <cfRule type="cellIs" dxfId="633" priority="299" operator="equal">
      <formula>"Stage 2"</formula>
    </cfRule>
    <cfRule type="cellIs" dxfId="632" priority="300" operator="equal">
      <formula>"Stage 3"</formula>
    </cfRule>
  </conditionalFormatting>
  <conditionalFormatting sqref="C220">
    <cfRule type="cellIs" dxfId="631" priority="291" operator="equal">
      <formula>"Ops Manager"</formula>
    </cfRule>
    <cfRule type="cellIs" dxfId="630" priority="292" operator="equal">
      <formula>"HR"</formula>
    </cfRule>
    <cfRule type="cellIs" dxfId="629" priority="293" operator="equal">
      <formula>"IT Support"</formula>
    </cfRule>
    <cfRule type="cellIs" dxfId="628" priority="294" operator="equal">
      <formula>"Self Guided"</formula>
    </cfRule>
    <cfRule type="cellIs" dxfId="627" priority="295" operator="equal">
      <formula>"University"</formula>
    </cfRule>
    <cfRule type="cellIs" dxfId="626" priority="296" operator="equal">
      <formula>"In Clinic"</formula>
    </cfRule>
    <cfRule type="cellIs" dxfId="625" priority="297" operator="equal">
      <formula>"Site Manager"</formula>
    </cfRule>
  </conditionalFormatting>
  <conditionalFormatting sqref="D222">
    <cfRule type="cellIs" dxfId="624" priority="290" operator="equal">
      <formula>"Self Guided"</formula>
    </cfRule>
  </conditionalFormatting>
  <conditionalFormatting sqref="D222">
    <cfRule type="cellIs" dxfId="623" priority="287" operator="equal">
      <formula>"IT Support"</formula>
    </cfRule>
    <cfRule type="cellIs" dxfId="622" priority="288" operator="equal">
      <formula>"In Clinic"</formula>
    </cfRule>
    <cfRule type="cellIs" dxfId="621" priority="289" operator="equal">
      <formula>"App Support"</formula>
    </cfRule>
  </conditionalFormatting>
  <conditionalFormatting sqref="B222">
    <cfRule type="cellIs" dxfId="620" priority="284" operator="equal">
      <formula>"Stage 1"</formula>
    </cfRule>
    <cfRule type="cellIs" dxfId="619" priority="285" operator="equal">
      <formula>"Stage 2"</formula>
    </cfRule>
    <cfRule type="cellIs" dxfId="618" priority="286" operator="equal">
      <formula>"Stage 3"</formula>
    </cfRule>
  </conditionalFormatting>
  <conditionalFormatting sqref="C222">
    <cfRule type="cellIs" dxfId="617" priority="277" operator="equal">
      <formula>"Ops Manager"</formula>
    </cfRule>
    <cfRule type="cellIs" dxfId="616" priority="278" operator="equal">
      <formula>"HR"</formula>
    </cfRule>
    <cfRule type="cellIs" dxfId="615" priority="279" operator="equal">
      <formula>"IT Support"</formula>
    </cfRule>
    <cfRule type="cellIs" dxfId="614" priority="280" operator="equal">
      <formula>"Self Guided"</formula>
    </cfRule>
    <cfRule type="cellIs" dxfId="613" priority="281" operator="equal">
      <formula>"University"</formula>
    </cfRule>
    <cfRule type="cellIs" dxfId="612" priority="282" operator="equal">
      <formula>"In Clinic"</formula>
    </cfRule>
    <cfRule type="cellIs" dxfId="611" priority="283" operator="equal">
      <formula>"Site Manager"</formula>
    </cfRule>
  </conditionalFormatting>
  <conditionalFormatting sqref="D231">
    <cfRule type="cellIs" dxfId="610" priority="276" operator="equal">
      <formula>"Self Guided"</formula>
    </cfRule>
  </conditionalFormatting>
  <conditionalFormatting sqref="D231">
    <cfRule type="cellIs" dxfId="609" priority="273" operator="equal">
      <formula>"IT Support"</formula>
    </cfRule>
    <cfRule type="cellIs" dxfId="608" priority="274" operator="equal">
      <formula>"In Clinic"</formula>
    </cfRule>
    <cfRule type="cellIs" dxfId="607" priority="275" operator="equal">
      <formula>"App Support"</formula>
    </cfRule>
  </conditionalFormatting>
  <conditionalFormatting sqref="B231">
    <cfRule type="cellIs" dxfId="606" priority="270" operator="equal">
      <formula>"Stage 1"</formula>
    </cfRule>
    <cfRule type="cellIs" dxfId="605" priority="271" operator="equal">
      <formula>"Stage 2"</formula>
    </cfRule>
    <cfRule type="cellIs" dxfId="604" priority="272" operator="equal">
      <formula>"Stage 3"</formula>
    </cfRule>
  </conditionalFormatting>
  <conditionalFormatting sqref="C231">
    <cfRule type="cellIs" dxfId="603" priority="263" operator="equal">
      <formula>"Ops Manager"</formula>
    </cfRule>
    <cfRule type="cellIs" dxfId="602" priority="264" operator="equal">
      <formula>"HR"</formula>
    </cfRule>
    <cfRule type="cellIs" dxfId="601" priority="265" operator="equal">
      <formula>"IT Support"</formula>
    </cfRule>
    <cfRule type="cellIs" dxfId="600" priority="266" operator="equal">
      <formula>"Self Guided"</formula>
    </cfRule>
    <cfRule type="cellIs" dxfId="599" priority="267" operator="equal">
      <formula>"University"</formula>
    </cfRule>
    <cfRule type="cellIs" dxfId="598" priority="268" operator="equal">
      <formula>"In Clinic"</formula>
    </cfRule>
    <cfRule type="cellIs" dxfId="597" priority="269" operator="equal">
      <formula>"Site Manager"</formula>
    </cfRule>
  </conditionalFormatting>
  <conditionalFormatting sqref="D232">
    <cfRule type="cellIs" dxfId="596" priority="262" operator="equal">
      <formula>"Self Guided"</formula>
    </cfRule>
  </conditionalFormatting>
  <conditionalFormatting sqref="D232">
    <cfRule type="cellIs" dxfId="595" priority="259" operator="equal">
      <formula>"IT Support"</formula>
    </cfRule>
    <cfRule type="cellIs" dxfId="594" priority="260" operator="equal">
      <formula>"In Clinic"</formula>
    </cfRule>
    <cfRule type="cellIs" dxfId="593" priority="261" operator="equal">
      <formula>"App Support"</formula>
    </cfRule>
  </conditionalFormatting>
  <conditionalFormatting sqref="B232">
    <cfRule type="cellIs" dxfId="592" priority="256" operator="equal">
      <formula>"Stage 1"</formula>
    </cfRule>
    <cfRule type="cellIs" dxfId="591" priority="257" operator="equal">
      <formula>"Stage 2"</formula>
    </cfRule>
    <cfRule type="cellIs" dxfId="590" priority="258" operator="equal">
      <formula>"Stage 3"</formula>
    </cfRule>
  </conditionalFormatting>
  <conditionalFormatting sqref="C232">
    <cfRule type="cellIs" dxfId="589" priority="249" operator="equal">
      <formula>"Ops Manager"</formula>
    </cfRule>
    <cfRule type="cellIs" dxfId="588" priority="250" operator="equal">
      <formula>"HR"</formula>
    </cfRule>
    <cfRule type="cellIs" dxfId="587" priority="251" operator="equal">
      <formula>"IT Support"</formula>
    </cfRule>
    <cfRule type="cellIs" dxfId="586" priority="252" operator="equal">
      <formula>"Self Guided"</formula>
    </cfRule>
    <cfRule type="cellIs" dxfId="585" priority="253" operator="equal">
      <formula>"University"</formula>
    </cfRule>
    <cfRule type="cellIs" dxfId="584" priority="254" operator="equal">
      <formula>"In Clinic"</formula>
    </cfRule>
    <cfRule type="cellIs" dxfId="583" priority="255" operator="equal">
      <formula>"Site Manager"</formula>
    </cfRule>
  </conditionalFormatting>
  <conditionalFormatting sqref="D234">
    <cfRule type="cellIs" dxfId="582" priority="248" operator="equal">
      <formula>"Self Guided"</formula>
    </cfRule>
  </conditionalFormatting>
  <conditionalFormatting sqref="D234">
    <cfRule type="cellIs" dxfId="581" priority="245" operator="equal">
      <formula>"IT Support"</formula>
    </cfRule>
    <cfRule type="cellIs" dxfId="580" priority="246" operator="equal">
      <formula>"In Clinic"</formula>
    </cfRule>
    <cfRule type="cellIs" dxfId="579" priority="247" operator="equal">
      <formula>"App Support"</formula>
    </cfRule>
  </conditionalFormatting>
  <conditionalFormatting sqref="B234">
    <cfRule type="cellIs" dxfId="578" priority="242" operator="equal">
      <formula>"Stage 1"</formula>
    </cfRule>
    <cfRule type="cellIs" dxfId="577" priority="243" operator="equal">
      <formula>"Stage 2"</formula>
    </cfRule>
    <cfRule type="cellIs" dxfId="576" priority="244" operator="equal">
      <formula>"Stage 3"</formula>
    </cfRule>
  </conditionalFormatting>
  <conditionalFormatting sqref="C234">
    <cfRule type="cellIs" dxfId="575" priority="235" operator="equal">
      <formula>"Ops Manager"</formula>
    </cfRule>
    <cfRule type="cellIs" dxfId="574" priority="236" operator="equal">
      <formula>"HR"</formula>
    </cfRule>
    <cfRule type="cellIs" dxfId="573" priority="237" operator="equal">
      <formula>"IT Support"</formula>
    </cfRule>
    <cfRule type="cellIs" dxfId="572" priority="238" operator="equal">
      <formula>"Self Guided"</formula>
    </cfRule>
    <cfRule type="cellIs" dxfId="571" priority="239" operator="equal">
      <formula>"University"</formula>
    </cfRule>
    <cfRule type="cellIs" dxfId="570" priority="240" operator="equal">
      <formula>"In Clinic"</formula>
    </cfRule>
    <cfRule type="cellIs" dxfId="569" priority="241" operator="equal">
      <formula>"Site Manager"</formula>
    </cfRule>
  </conditionalFormatting>
  <conditionalFormatting sqref="D393">
    <cfRule type="cellIs" dxfId="568" priority="234" operator="equal">
      <formula>"Self Guided"</formula>
    </cfRule>
  </conditionalFormatting>
  <conditionalFormatting sqref="D393">
    <cfRule type="cellIs" dxfId="567" priority="231" operator="equal">
      <formula>"IT Support"</formula>
    </cfRule>
    <cfRule type="cellIs" dxfId="566" priority="232" operator="equal">
      <formula>"In Clinic"</formula>
    </cfRule>
    <cfRule type="cellIs" dxfId="565" priority="233" operator="equal">
      <formula>"App Support"</formula>
    </cfRule>
  </conditionalFormatting>
  <conditionalFormatting sqref="B393">
    <cfRule type="cellIs" dxfId="564" priority="228" operator="equal">
      <formula>"Stage 1"</formula>
    </cfRule>
    <cfRule type="cellIs" dxfId="563" priority="229" operator="equal">
      <formula>"Stage 2"</formula>
    </cfRule>
    <cfRule type="cellIs" dxfId="562" priority="230" operator="equal">
      <formula>"Stage 3"</formula>
    </cfRule>
  </conditionalFormatting>
  <conditionalFormatting sqref="C393">
    <cfRule type="cellIs" dxfId="561" priority="221" operator="equal">
      <formula>"Ops Manager"</formula>
    </cfRule>
    <cfRule type="cellIs" dxfId="560" priority="222" operator="equal">
      <formula>"HR"</formula>
    </cfRule>
    <cfRule type="cellIs" dxfId="559" priority="223" operator="equal">
      <formula>"IT Support"</formula>
    </cfRule>
    <cfRule type="cellIs" dxfId="558" priority="224" operator="equal">
      <formula>"Self Guided"</formula>
    </cfRule>
    <cfRule type="cellIs" dxfId="557" priority="225" operator="equal">
      <formula>"University"</formula>
    </cfRule>
    <cfRule type="cellIs" dxfId="556" priority="226" operator="equal">
      <formula>"In Clinic"</formula>
    </cfRule>
    <cfRule type="cellIs" dxfId="555" priority="227" operator="equal">
      <formula>"Site Manager"</formula>
    </cfRule>
  </conditionalFormatting>
  <conditionalFormatting sqref="B309">
    <cfRule type="cellIs" dxfId="554" priority="213" operator="equal">
      <formula>"Stage 1"</formula>
    </cfRule>
    <cfRule type="cellIs" dxfId="553" priority="214" operator="equal">
      <formula>"Stage 2"</formula>
    </cfRule>
    <cfRule type="cellIs" dxfId="552" priority="215" operator="equal">
      <formula>"Stage 3"</formula>
    </cfRule>
  </conditionalFormatting>
  <conditionalFormatting sqref="C309">
    <cfRule type="cellIs" dxfId="551" priority="211" operator="equal">
      <formula>"Ops Manager"</formula>
    </cfRule>
    <cfRule type="cellIs" dxfId="550" priority="212" operator="equal">
      <formula>"HR"</formula>
    </cfRule>
    <cfRule type="cellIs" dxfId="549" priority="216" operator="equal">
      <formula>"IT Support"</formula>
    </cfRule>
    <cfRule type="cellIs" dxfId="548" priority="217" operator="equal">
      <formula>"Self Guided"</formula>
    </cfRule>
    <cfRule type="cellIs" dxfId="547" priority="218" operator="equal">
      <formula>"University"</formula>
    </cfRule>
    <cfRule type="cellIs" dxfId="546" priority="219" operator="equal">
      <formula>"In Clinic"</formula>
    </cfRule>
    <cfRule type="cellIs" dxfId="545" priority="220" operator="equal">
      <formula>"Site Manager"</formula>
    </cfRule>
  </conditionalFormatting>
  <conditionalFormatting sqref="D309:E309">
    <cfRule type="cellIs" dxfId="544" priority="210" operator="equal">
      <formula>"Self Guided"</formula>
    </cfRule>
  </conditionalFormatting>
  <conditionalFormatting sqref="D309:E309">
    <cfRule type="cellIs" dxfId="543" priority="207" operator="equal">
      <formula>"IT Support"</formula>
    </cfRule>
    <cfRule type="cellIs" dxfId="542" priority="208" operator="equal">
      <formula>"In Clinic"</formula>
    </cfRule>
    <cfRule type="cellIs" dxfId="541" priority="209" operator="equal">
      <formula>"App Support"</formula>
    </cfRule>
  </conditionalFormatting>
  <conditionalFormatting sqref="D177">
    <cfRule type="cellIs" dxfId="540" priority="206" operator="equal">
      <formula>"Self Guided"</formula>
    </cfRule>
  </conditionalFormatting>
  <conditionalFormatting sqref="D177">
    <cfRule type="cellIs" dxfId="539" priority="203" operator="equal">
      <formula>"IT Support"</formula>
    </cfRule>
    <cfRule type="cellIs" dxfId="538" priority="204" operator="equal">
      <formula>"In Clinic"</formula>
    </cfRule>
    <cfRule type="cellIs" dxfId="537" priority="205" operator="equal">
      <formula>"App Support"</formula>
    </cfRule>
  </conditionalFormatting>
  <conditionalFormatting sqref="B176:B177">
    <cfRule type="cellIs" dxfId="536" priority="200" operator="equal">
      <formula>"Stage 1"</formula>
    </cfRule>
    <cfRule type="cellIs" dxfId="535" priority="201" operator="equal">
      <formula>"Stage 2"</formula>
    </cfRule>
    <cfRule type="cellIs" dxfId="534" priority="202" operator="equal">
      <formula>"Stage 3"</formula>
    </cfRule>
  </conditionalFormatting>
  <conditionalFormatting sqref="C176:C177">
    <cfRule type="cellIs" dxfId="533" priority="193" operator="equal">
      <formula>"Ops Manager"</formula>
    </cfRule>
    <cfRule type="cellIs" dxfId="532" priority="194" operator="equal">
      <formula>"HR"</formula>
    </cfRule>
    <cfRule type="cellIs" dxfId="531" priority="195" operator="equal">
      <formula>"IT Support"</formula>
    </cfRule>
    <cfRule type="cellIs" dxfId="530" priority="196" operator="equal">
      <formula>"Self Guided"</formula>
    </cfRule>
    <cfRule type="cellIs" dxfId="529" priority="197" operator="equal">
      <formula>"University"</formula>
    </cfRule>
    <cfRule type="cellIs" dxfId="528" priority="198" operator="equal">
      <formula>"In Clinic"</formula>
    </cfRule>
    <cfRule type="cellIs" dxfId="527" priority="199" operator="equal">
      <formula>"Site Manager"</formula>
    </cfRule>
  </conditionalFormatting>
  <conditionalFormatting sqref="D176">
    <cfRule type="cellIs" dxfId="526" priority="192" operator="equal">
      <formula>"Self Guided"</formula>
    </cfRule>
  </conditionalFormatting>
  <conditionalFormatting sqref="D176">
    <cfRule type="cellIs" dxfId="525" priority="189" operator="equal">
      <formula>"IT Support"</formula>
    </cfRule>
    <cfRule type="cellIs" dxfId="524" priority="190" operator="equal">
      <formula>"In Clinic"</formula>
    </cfRule>
    <cfRule type="cellIs" dxfId="523" priority="191" operator="equal">
      <formula>"App Support"</formula>
    </cfRule>
  </conditionalFormatting>
  <conditionalFormatting sqref="D182">
    <cfRule type="cellIs" dxfId="522" priority="188" operator="equal">
      <formula>"Self Guided"</formula>
    </cfRule>
  </conditionalFormatting>
  <conditionalFormatting sqref="D182">
    <cfRule type="cellIs" dxfId="521" priority="185" operator="equal">
      <formula>"IT Support"</formula>
    </cfRule>
    <cfRule type="cellIs" dxfId="520" priority="186" operator="equal">
      <formula>"In Clinic"</formula>
    </cfRule>
    <cfRule type="cellIs" dxfId="519" priority="187" operator="equal">
      <formula>"App Support"</formula>
    </cfRule>
  </conditionalFormatting>
  <conditionalFormatting sqref="D184">
    <cfRule type="cellIs" dxfId="518" priority="184" operator="equal">
      <formula>"Self Guided"</formula>
    </cfRule>
  </conditionalFormatting>
  <conditionalFormatting sqref="D184">
    <cfRule type="cellIs" dxfId="517" priority="181" operator="equal">
      <formula>"IT Support"</formula>
    </cfRule>
    <cfRule type="cellIs" dxfId="516" priority="182" operator="equal">
      <formula>"In Clinic"</formula>
    </cfRule>
    <cfRule type="cellIs" dxfId="515" priority="183" operator="equal">
      <formula>"App Support"</formula>
    </cfRule>
  </conditionalFormatting>
  <conditionalFormatting sqref="D188">
    <cfRule type="cellIs" dxfId="514" priority="180" operator="equal">
      <formula>"Self Guided"</formula>
    </cfRule>
  </conditionalFormatting>
  <conditionalFormatting sqref="D188">
    <cfRule type="cellIs" dxfId="513" priority="177" operator="equal">
      <formula>"IT Support"</formula>
    </cfRule>
    <cfRule type="cellIs" dxfId="512" priority="178" operator="equal">
      <formula>"In Clinic"</formula>
    </cfRule>
    <cfRule type="cellIs" dxfId="511" priority="179" operator="equal">
      <formula>"App Support"</formula>
    </cfRule>
  </conditionalFormatting>
  <conditionalFormatting sqref="D190">
    <cfRule type="cellIs" dxfId="510" priority="176" operator="equal">
      <formula>"Self Guided"</formula>
    </cfRule>
  </conditionalFormatting>
  <conditionalFormatting sqref="D190">
    <cfRule type="cellIs" dxfId="509" priority="173" operator="equal">
      <formula>"IT Support"</formula>
    </cfRule>
    <cfRule type="cellIs" dxfId="508" priority="174" operator="equal">
      <formula>"In Clinic"</formula>
    </cfRule>
    <cfRule type="cellIs" dxfId="507" priority="175" operator="equal">
      <formula>"App Support"</formula>
    </cfRule>
  </conditionalFormatting>
  <conditionalFormatting sqref="D192">
    <cfRule type="cellIs" dxfId="506" priority="172" operator="equal">
      <formula>"Self Guided"</formula>
    </cfRule>
  </conditionalFormatting>
  <conditionalFormatting sqref="D192">
    <cfRule type="cellIs" dxfId="505" priority="169" operator="equal">
      <formula>"IT Support"</formula>
    </cfRule>
    <cfRule type="cellIs" dxfId="504" priority="170" operator="equal">
      <formula>"In Clinic"</formula>
    </cfRule>
    <cfRule type="cellIs" dxfId="503" priority="171" operator="equal">
      <formula>"App Support"</formula>
    </cfRule>
  </conditionalFormatting>
  <conditionalFormatting sqref="D194">
    <cfRule type="cellIs" dxfId="502" priority="168" operator="equal">
      <formula>"Self Guided"</formula>
    </cfRule>
  </conditionalFormatting>
  <conditionalFormatting sqref="D194">
    <cfRule type="cellIs" dxfId="501" priority="165" operator="equal">
      <formula>"IT Support"</formula>
    </cfRule>
    <cfRule type="cellIs" dxfId="500" priority="166" operator="equal">
      <formula>"In Clinic"</formula>
    </cfRule>
    <cfRule type="cellIs" dxfId="499" priority="167" operator="equal">
      <formula>"App Support"</formula>
    </cfRule>
  </conditionalFormatting>
  <conditionalFormatting sqref="D196">
    <cfRule type="cellIs" dxfId="498" priority="164" operator="equal">
      <formula>"Self Guided"</formula>
    </cfRule>
  </conditionalFormatting>
  <conditionalFormatting sqref="D196">
    <cfRule type="cellIs" dxfId="497" priority="161" operator="equal">
      <formula>"IT Support"</formula>
    </cfRule>
    <cfRule type="cellIs" dxfId="496" priority="162" operator="equal">
      <formula>"In Clinic"</formula>
    </cfRule>
    <cfRule type="cellIs" dxfId="495" priority="163" operator="equal">
      <formula>"App Support"</formula>
    </cfRule>
  </conditionalFormatting>
  <conditionalFormatting sqref="D203">
    <cfRule type="cellIs" dxfId="494" priority="160" operator="equal">
      <formula>"Self Guided"</formula>
    </cfRule>
  </conditionalFormatting>
  <conditionalFormatting sqref="D203">
    <cfRule type="cellIs" dxfId="493" priority="157" operator="equal">
      <formula>"IT Support"</formula>
    </cfRule>
    <cfRule type="cellIs" dxfId="492" priority="158" operator="equal">
      <formula>"In Clinic"</formula>
    </cfRule>
    <cfRule type="cellIs" dxfId="491" priority="159" operator="equal">
      <formula>"App Support"</formula>
    </cfRule>
  </conditionalFormatting>
  <conditionalFormatting sqref="B203">
    <cfRule type="cellIs" dxfId="490" priority="154" operator="equal">
      <formula>"Stage 1"</formula>
    </cfRule>
    <cfRule type="cellIs" dxfId="489" priority="155" operator="equal">
      <formula>"Stage 2"</formula>
    </cfRule>
    <cfRule type="cellIs" dxfId="488" priority="156" operator="equal">
      <formula>"Stage 3"</formula>
    </cfRule>
  </conditionalFormatting>
  <conditionalFormatting sqref="C203">
    <cfRule type="cellIs" dxfId="487" priority="147" operator="equal">
      <formula>"Ops Manager"</formula>
    </cfRule>
    <cfRule type="cellIs" dxfId="486" priority="148" operator="equal">
      <formula>"HR"</formula>
    </cfRule>
    <cfRule type="cellIs" dxfId="485" priority="149" operator="equal">
      <formula>"IT Support"</formula>
    </cfRule>
    <cfRule type="cellIs" dxfId="484" priority="150" operator="equal">
      <formula>"Self Guided"</formula>
    </cfRule>
    <cfRule type="cellIs" dxfId="483" priority="151" operator="equal">
      <formula>"University"</formula>
    </cfRule>
    <cfRule type="cellIs" dxfId="482" priority="152" operator="equal">
      <formula>"In Clinic"</formula>
    </cfRule>
    <cfRule type="cellIs" dxfId="481" priority="153" operator="equal">
      <formula>"Site Manager"</formula>
    </cfRule>
  </conditionalFormatting>
  <conditionalFormatting sqref="D209">
    <cfRule type="cellIs" dxfId="480" priority="146" operator="equal">
      <formula>"Self Guided"</formula>
    </cfRule>
  </conditionalFormatting>
  <conditionalFormatting sqref="D209">
    <cfRule type="cellIs" dxfId="479" priority="143" operator="equal">
      <formula>"IT Support"</formula>
    </cfRule>
    <cfRule type="cellIs" dxfId="478" priority="144" operator="equal">
      <formula>"In Clinic"</formula>
    </cfRule>
    <cfRule type="cellIs" dxfId="477" priority="145" operator="equal">
      <formula>"App Support"</formula>
    </cfRule>
  </conditionalFormatting>
  <conditionalFormatting sqref="D211">
    <cfRule type="cellIs" dxfId="476" priority="142" operator="equal">
      <formula>"Self Guided"</formula>
    </cfRule>
  </conditionalFormatting>
  <conditionalFormatting sqref="D211">
    <cfRule type="cellIs" dxfId="475" priority="139" operator="equal">
      <formula>"IT Support"</formula>
    </cfRule>
    <cfRule type="cellIs" dxfId="474" priority="140" operator="equal">
      <formula>"In Clinic"</formula>
    </cfRule>
    <cfRule type="cellIs" dxfId="473" priority="141" operator="equal">
      <formula>"App Support"</formula>
    </cfRule>
  </conditionalFormatting>
  <conditionalFormatting sqref="D213">
    <cfRule type="cellIs" dxfId="472" priority="138" operator="equal">
      <formula>"Self Guided"</formula>
    </cfRule>
  </conditionalFormatting>
  <conditionalFormatting sqref="D213">
    <cfRule type="cellIs" dxfId="471" priority="135" operator="equal">
      <formula>"IT Support"</formula>
    </cfRule>
    <cfRule type="cellIs" dxfId="470" priority="136" operator="equal">
      <formula>"In Clinic"</formula>
    </cfRule>
    <cfRule type="cellIs" dxfId="469" priority="137" operator="equal">
      <formula>"App Support"</formula>
    </cfRule>
  </conditionalFormatting>
  <conditionalFormatting sqref="D215">
    <cfRule type="cellIs" dxfId="468" priority="134" operator="equal">
      <formula>"Self Guided"</formula>
    </cfRule>
  </conditionalFormatting>
  <conditionalFormatting sqref="D215">
    <cfRule type="cellIs" dxfId="467" priority="131" operator="equal">
      <formula>"IT Support"</formula>
    </cfRule>
    <cfRule type="cellIs" dxfId="466" priority="132" operator="equal">
      <formula>"In Clinic"</formula>
    </cfRule>
    <cfRule type="cellIs" dxfId="465" priority="133" operator="equal">
      <formula>"App Support"</formula>
    </cfRule>
  </conditionalFormatting>
  <conditionalFormatting sqref="D220">
    <cfRule type="cellIs" dxfId="464" priority="130" operator="equal">
      <formula>"Self Guided"</formula>
    </cfRule>
  </conditionalFormatting>
  <conditionalFormatting sqref="D220">
    <cfRule type="cellIs" dxfId="463" priority="127" operator="equal">
      <formula>"IT Support"</formula>
    </cfRule>
    <cfRule type="cellIs" dxfId="462" priority="128" operator="equal">
      <formula>"In Clinic"</formula>
    </cfRule>
    <cfRule type="cellIs" dxfId="461" priority="129" operator="equal">
      <formula>"App Support"</formula>
    </cfRule>
  </conditionalFormatting>
  <conditionalFormatting sqref="B219">
    <cfRule type="cellIs" dxfId="460" priority="124" operator="equal">
      <formula>"Stage 1"</formula>
    </cfRule>
    <cfRule type="cellIs" dxfId="459" priority="125" operator="equal">
      <formula>"Stage 2"</formula>
    </cfRule>
    <cfRule type="cellIs" dxfId="458" priority="126" operator="equal">
      <formula>"Stage 3"</formula>
    </cfRule>
  </conditionalFormatting>
  <conditionalFormatting sqref="C219">
    <cfRule type="cellIs" dxfId="457" priority="117" operator="equal">
      <formula>"Ops Manager"</formula>
    </cfRule>
    <cfRule type="cellIs" dxfId="456" priority="118" operator="equal">
      <formula>"HR"</formula>
    </cfRule>
    <cfRule type="cellIs" dxfId="455" priority="119" operator="equal">
      <formula>"IT Support"</formula>
    </cfRule>
    <cfRule type="cellIs" dxfId="454" priority="120" operator="equal">
      <formula>"Self Guided"</formula>
    </cfRule>
    <cfRule type="cellIs" dxfId="453" priority="121" operator="equal">
      <formula>"University"</formula>
    </cfRule>
    <cfRule type="cellIs" dxfId="452" priority="122" operator="equal">
      <formula>"In Clinic"</formula>
    </cfRule>
    <cfRule type="cellIs" dxfId="451" priority="123" operator="equal">
      <formula>"Site Manager"</formula>
    </cfRule>
  </conditionalFormatting>
  <conditionalFormatting sqref="D219">
    <cfRule type="cellIs" dxfId="450" priority="116" operator="equal">
      <formula>"Self Guided"</formula>
    </cfRule>
  </conditionalFormatting>
  <conditionalFormatting sqref="D219">
    <cfRule type="cellIs" dxfId="449" priority="113" operator="equal">
      <formula>"IT Support"</formula>
    </cfRule>
    <cfRule type="cellIs" dxfId="448" priority="114" operator="equal">
      <formula>"In Clinic"</formula>
    </cfRule>
    <cfRule type="cellIs" dxfId="447" priority="115" operator="equal">
      <formula>"App Support"</formula>
    </cfRule>
  </conditionalFormatting>
  <conditionalFormatting sqref="D223">
    <cfRule type="cellIs" dxfId="446" priority="112" operator="equal">
      <formula>"Self Guided"</formula>
    </cfRule>
  </conditionalFormatting>
  <conditionalFormatting sqref="D223">
    <cfRule type="cellIs" dxfId="445" priority="109" operator="equal">
      <formula>"IT Support"</formula>
    </cfRule>
    <cfRule type="cellIs" dxfId="444" priority="110" operator="equal">
      <formula>"In Clinic"</formula>
    </cfRule>
    <cfRule type="cellIs" dxfId="443" priority="111" operator="equal">
      <formula>"App Support"</formula>
    </cfRule>
  </conditionalFormatting>
  <conditionalFormatting sqref="B223">
    <cfRule type="cellIs" dxfId="442" priority="106" operator="equal">
      <formula>"Stage 1"</formula>
    </cfRule>
    <cfRule type="cellIs" dxfId="441" priority="107" operator="equal">
      <formula>"Stage 2"</formula>
    </cfRule>
    <cfRule type="cellIs" dxfId="440" priority="108" operator="equal">
      <formula>"Stage 3"</formula>
    </cfRule>
  </conditionalFormatting>
  <conditionalFormatting sqref="C223">
    <cfRule type="cellIs" dxfId="439" priority="99" operator="equal">
      <formula>"Ops Manager"</formula>
    </cfRule>
    <cfRule type="cellIs" dxfId="438" priority="100" operator="equal">
      <formula>"HR"</formula>
    </cfRule>
    <cfRule type="cellIs" dxfId="437" priority="101" operator="equal">
      <formula>"IT Support"</formula>
    </cfRule>
    <cfRule type="cellIs" dxfId="436" priority="102" operator="equal">
      <formula>"Self Guided"</formula>
    </cfRule>
    <cfRule type="cellIs" dxfId="435" priority="103" operator="equal">
      <formula>"University"</formula>
    </cfRule>
    <cfRule type="cellIs" dxfId="434" priority="104" operator="equal">
      <formula>"In Clinic"</formula>
    </cfRule>
    <cfRule type="cellIs" dxfId="433" priority="105" operator="equal">
      <formula>"Site Manager"</formula>
    </cfRule>
  </conditionalFormatting>
  <conditionalFormatting sqref="D229">
    <cfRule type="cellIs" dxfId="432" priority="84" operator="equal">
      <formula>"Self Guided"</formula>
    </cfRule>
  </conditionalFormatting>
  <conditionalFormatting sqref="D229">
    <cfRule type="cellIs" dxfId="431" priority="81" operator="equal">
      <formula>"IT Support"</formula>
    </cfRule>
    <cfRule type="cellIs" dxfId="430" priority="82" operator="equal">
      <formula>"In Clinic"</formula>
    </cfRule>
    <cfRule type="cellIs" dxfId="429" priority="83" operator="equal">
      <formula>"App Support"</formula>
    </cfRule>
  </conditionalFormatting>
  <conditionalFormatting sqref="B229">
    <cfRule type="cellIs" dxfId="428" priority="78" operator="equal">
      <formula>"Stage 1"</formula>
    </cfRule>
    <cfRule type="cellIs" dxfId="427" priority="79" operator="equal">
      <formula>"Stage 2"</formula>
    </cfRule>
    <cfRule type="cellIs" dxfId="426" priority="80" operator="equal">
      <formula>"Stage 3"</formula>
    </cfRule>
  </conditionalFormatting>
  <conditionalFormatting sqref="C229">
    <cfRule type="cellIs" dxfId="425" priority="71" operator="equal">
      <formula>"Ops Manager"</formula>
    </cfRule>
    <cfRule type="cellIs" dxfId="424" priority="72" operator="equal">
      <formula>"HR"</formula>
    </cfRule>
    <cfRule type="cellIs" dxfId="423" priority="73" operator="equal">
      <formula>"IT Support"</formula>
    </cfRule>
    <cfRule type="cellIs" dxfId="422" priority="74" operator="equal">
      <formula>"Self Guided"</formula>
    </cfRule>
    <cfRule type="cellIs" dxfId="421" priority="75" operator="equal">
      <formula>"University"</formula>
    </cfRule>
    <cfRule type="cellIs" dxfId="420" priority="76" operator="equal">
      <formula>"In Clinic"</formula>
    </cfRule>
    <cfRule type="cellIs" dxfId="419" priority="77" operator="equal">
      <formula>"Site Manager"</formula>
    </cfRule>
  </conditionalFormatting>
  <conditionalFormatting sqref="D225:D228">
    <cfRule type="cellIs" dxfId="418" priority="70" operator="equal">
      <formula>"Self Guided"</formula>
    </cfRule>
  </conditionalFormatting>
  <conditionalFormatting sqref="D225:D228">
    <cfRule type="cellIs" dxfId="417" priority="67" operator="equal">
      <formula>"IT Support"</formula>
    </cfRule>
    <cfRule type="cellIs" dxfId="416" priority="68" operator="equal">
      <formula>"In Clinic"</formula>
    </cfRule>
    <cfRule type="cellIs" dxfId="415" priority="69" operator="equal">
      <formula>"App Support"</formula>
    </cfRule>
  </conditionalFormatting>
  <conditionalFormatting sqref="B225:B228">
    <cfRule type="cellIs" dxfId="414" priority="64" operator="equal">
      <formula>"Stage 1"</formula>
    </cfRule>
    <cfRule type="cellIs" dxfId="413" priority="65" operator="equal">
      <formula>"Stage 2"</formula>
    </cfRule>
    <cfRule type="cellIs" dxfId="412" priority="66" operator="equal">
      <formula>"Stage 3"</formula>
    </cfRule>
  </conditionalFormatting>
  <conditionalFormatting sqref="C225:C228">
    <cfRule type="cellIs" dxfId="411" priority="57" operator="equal">
      <formula>"Ops Manager"</formula>
    </cfRule>
    <cfRule type="cellIs" dxfId="410" priority="58" operator="equal">
      <formula>"HR"</formula>
    </cfRule>
    <cfRule type="cellIs" dxfId="409" priority="59" operator="equal">
      <formula>"IT Support"</formula>
    </cfRule>
    <cfRule type="cellIs" dxfId="408" priority="60" operator="equal">
      <formula>"Self Guided"</formula>
    </cfRule>
    <cfRule type="cellIs" dxfId="407" priority="61" operator="equal">
      <formula>"University"</formula>
    </cfRule>
    <cfRule type="cellIs" dxfId="406" priority="62" operator="equal">
      <formula>"In Clinic"</formula>
    </cfRule>
    <cfRule type="cellIs" dxfId="405" priority="63" operator="equal">
      <formula>"Site Manager"</formula>
    </cfRule>
  </conditionalFormatting>
  <conditionalFormatting sqref="B390:B392">
    <cfRule type="cellIs" dxfId="404" priority="49" operator="equal">
      <formula>"Stage 1"</formula>
    </cfRule>
    <cfRule type="cellIs" dxfId="403" priority="50" operator="equal">
      <formula>"Stage 2"</formula>
    </cfRule>
    <cfRule type="cellIs" dxfId="402" priority="51" operator="equal">
      <formula>"Stage 3"</formula>
    </cfRule>
  </conditionalFormatting>
  <conditionalFormatting sqref="C390:C392">
    <cfRule type="cellIs" dxfId="401" priority="47" operator="equal">
      <formula>"Ops Manager"</formula>
    </cfRule>
    <cfRule type="cellIs" dxfId="400" priority="48" operator="equal">
      <formula>"HR"</formula>
    </cfRule>
    <cfRule type="cellIs" dxfId="399" priority="52" operator="equal">
      <formula>"IT Support"</formula>
    </cfRule>
    <cfRule type="cellIs" dxfId="398" priority="53" operator="equal">
      <formula>"Self Guided"</formula>
    </cfRule>
    <cfRule type="cellIs" dxfId="397" priority="54" operator="equal">
      <formula>"University"</formula>
    </cfRule>
    <cfRule type="cellIs" dxfId="396" priority="55" operator="equal">
      <formula>"In Clinic"</formula>
    </cfRule>
    <cfRule type="cellIs" dxfId="395" priority="56" operator="equal">
      <formula>"Site Manager"</formula>
    </cfRule>
  </conditionalFormatting>
  <conditionalFormatting sqref="D390:D391">
    <cfRule type="cellIs" dxfId="394" priority="46" operator="equal">
      <formula>"Self Guided"</formula>
    </cfRule>
  </conditionalFormatting>
  <conditionalFormatting sqref="D390:D391">
    <cfRule type="cellIs" dxfId="393" priority="43" operator="equal">
      <formula>"IT Support"</formula>
    </cfRule>
    <cfRule type="cellIs" dxfId="392" priority="44" operator="equal">
      <formula>"In Clinic"</formula>
    </cfRule>
    <cfRule type="cellIs" dxfId="391" priority="45" operator="equal">
      <formula>"App Support"</formula>
    </cfRule>
  </conditionalFormatting>
  <conditionalFormatting sqref="B390:B392">
    <cfRule type="cellIs" dxfId="390" priority="40" operator="equal">
      <formula>"Stage 1"</formula>
    </cfRule>
    <cfRule type="cellIs" dxfId="389" priority="41" operator="equal">
      <formula>"Stage 2"</formula>
    </cfRule>
    <cfRule type="cellIs" dxfId="388" priority="42" operator="equal">
      <formula>"Stage 3"</formula>
    </cfRule>
  </conditionalFormatting>
  <conditionalFormatting sqref="C390:C392">
    <cfRule type="cellIs" dxfId="387" priority="33" operator="equal">
      <formula>"Ops Manager"</formula>
    </cfRule>
    <cfRule type="cellIs" dxfId="386" priority="34" operator="equal">
      <formula>"HR"</formula>
    </cfRule>
    <cfRule type="cellIs" dxfId="385" priority="35" operator="equal">
      <formula>"IT Support"</formula>
    </cfRule>
    <cfRule type="cellIs" dxfId="384" priority="36" operator="equal">
      <formula>"Self Guided"</formula>
    </cfRule>
    <cfRule type="cellIs" dxfId="383" priority="37" operator="equal">
      <formula>"University"</formula>
    </cfRule>
    <cfRule type="cellIs" dxfId="382" priority="38" operator="equal">
      <formula>"In Clinic"</formula>
    </cfRule>
    <cfRule type="cellIs" dxfId="381" priority="39" operator="equal">
      <formula>"Site Manager"</formula>
    </cfRule>
  </conditionalFormatting>
  <conditionalFormatting sqref="D392">
    <cfRule type="cellIs" dxfId="380" priority="32" operator="equal">
      <formula>"Self Guided"</formula>
    </cfRule>
  </conditionalFormatting>
  <conditionalFormatting sqref="D392">
    <cfRule type="cellIs" dxfId="379" priority="29" operator="equal">
      <formula>"IT Support"</formula>
    </cfRule>
    <cfRule type="cellIs" dxfId="378" priority="30" operator="equal">
      <formula>"In Clinic"</formula>
    </cfRule>
    <cfRule type="cellIs" dxfId="377" priority="31" operator="equal">
      <formula>"App Support"</formula>
    </cfRule>
  </conditionalFormatting>
  <conditionalFormatting sqref="B400:C410">
    <cfRule type="cellIs" dxfId="376" priority="22" operator="equal">
      <formula>"Ops Manager"</formula>
    </cfRule>
    <cfRule type="cellIs" dxfId="375" priority="23" operator="equal">
      <formula>"HR"</formula>
    </cfRule>
    <cfRule type="cellIs" dxfId="374" priority="24" operator="equal">
      <formula>"IT Support"</formula>
    </cfRule>
    <cfRule type="cellIs" dxfId="373" priority="25" operator="equal">
      <formula>"Self Guided"</formula>
    </cfRule>
    <cfRule type="cellIs" dxfId="372" priority="26" operator="equal">
      <formula>"University"</formula>
    </cfRule>
    <cfRule type="cellIs" dxfId="371" priority="27" operator="equal">
      <formula>"In Clinic"</formula>
    </cfRule>
    <cfRule type="cellIs" dxfId="370" priority="28" operator="equal">
      <formula>"Site Manager"</formula>
    </cfRule>
  </conditionalFormatting>
  <conditionalFormatting sqref="B400:B410">
    <cfRule type="cellIs" dxfId="369" priority="14" operator="equal">
      <formula>"Stage 1"</formula>
    </cfRule>
    <cfRule type="cellIs" dxfId="368" priority="15" operator="equal">
      <formula>"Stage 2"</formula>
    </cfRule>
    <cfRule type="cellIs" dxfId="367" priority="16" operator="equal">
      <formula>"Stage 3"</formula>
    </cfRule>
  </conditionalFormatting>
  <conditionalFormatting sqref="C400:C410">
    <cfRule type="cellIs" dxfId="366" priority="12" operator="equal">
      <formula>"Ops Manager"</formula>
    </cfRule>
    <cfRule type="cellIs" dxfId="365" priority="13" operator="equal">
      <formula>"HR"</formula>
    </cfRule>
    <cfRule type="cellIs" dxfId="364" priority="17" operator="equal">
      <formula>"IT Support"</formula>
    </cfRule>
    <cfRule type="cellIs" dxfId="363" priority="18" operator="equal">
      <formula>"Self Guided"</formula>
    </cfRule>
    <cfRule type="cellIs" dxfId="362" priority="19" operator="equal">
      <formula>"University"</formula>
    </cfRule>
    <cfRule type="cellIs" dxfId="361" priority="20" operator="equal">
      <formula>"In Clinic"</formula>
    </cfRule>
    <cfRule type="cellIs" dxfId="360" priority="21" operator="equal">
      <formula>"Site Manager"</formula>
    </cfRule>
  </conditionalFormatting>
  <conditionalFormatting sqref="D400:D410">
    <cfRule type="cellIs" dxfId="359" priority="11" operator="equal">
      <formula>"Self Guided"</formula>
    </cfRule>
  </conditionalFormatting>
  <conditionalFormatting sqref="D400:D410">
    <cfRule type="cellIs" dxfId="358" priority="8" operator="equal">
      <formula>"IT Support"</formula>
    </cfRule>
    <cfRule type="cellIs" dxfId="357" priority="9" operator="equal">
      <formula>"In Clinic"</formula>
    </cfRule>
    <cfRule type="cellIs" dxfId="356" priority="10" operator="equal">
      <formula>"App Support"</formula>
    </cfRule>
  </conditionalFormatting>
  <conditionalFormatting sqref="D400:D410">
    <cfRule type="cellIs" dxfId="355" priority="7" operator="equal">
      <formula>"Self Guided"</formula>
    </cfRule>
  </conditionalFormatting>
  <conditionalFormatting sqref="B264">
    <cfRule type="cellIs" dxfId="354" priority="4" operator="equal">
      <formula>"Stage 1"</formula>
    </cfRule>
    <cfRule type="cellIs" dxfId="353" priority="5" operator="equal">
      <formula>"Stage 2"</formula>
    </cfRule>
    <cfRule type="cellIs" dxfId="352" priority="6" operator="equal">
      <formula>"Stage 3"</formula>
    </cfRule>
  </conditionalFormatting>
  <conditionalFormatting sqref="B2">
    <cfRule type="cellIs" dxfId="351" priority="1" operator="equal">
      <formula>"Stage 1"</formula>
    </cfRule>
    <cfRule type="cellIs" dxfId="350" priority="2" operator="equal">
      <formula>"Stage 2"</formula>
    </cfRule>
    <cfRule type="cellIs" dxfId="349" priority="3" operator="equal">
      <formula>"Stage 3"</formula>
    </cfRule>
  </conditionalFormatting>
  <dataValidations disablePrompts="1" count="2">
    <dataValidation allowBlank="1" showInputMessage="1" sqref="D9:E9 E62:E68" xr:uid="{FA49CDBE-BB2D-4B30-85CF-95583B0C9B35}"/>
    <dataValidation type="list" allowBlank="1" showInputMessage="1" showErrorMessage="1" sqref="C436:C440 C459:C1048576 B61:C428 B10:C34" xr:uid="{092913DE-7B4C-4FF7-9DDB-9ED69AC76925}">
      <formula1>#REF!</formula1>
    </dataValidation>
  </dataValidations>
  <hyperlinks>
    <hyperlink ref="E62" r:id="rId2" xr:uid="{05F8408E-0240-405D-8388-714901157993}"/>
    <hyperlink ref="E61" r:id="rId3" xr:uid="{781340DE-6724-41ED-AD5F-8F6F080F5A0E}"/>
    <hyperlink ref="E63" r:id="rId4" xr:uid="{8CEF630B-032B-431B-8B7E-7F6F5829712B}"/>
    <hyperlink ref="E64" r:id="rId5" xr:uid="{B56F7928-4D36-4A40-86F0-CB6E7D1649F3}"/>
    <hyperlink ref="E68" r:id="rId6" xr:uid="{74DE3206-A0D8-4156-ABEE-95B4D3AFB7E8}"/>
    <hyperlink ref="E65" r:id="rId7" xr:uid="{954C3396-F2DE-4CF8-A7D5-44939B379819}"/>
    <hyperlink ref="E66" r:id="rId8" xr:uid="{4C1226D4-A377-4B70-B038-FD011661BE1B}"/>
    <hyperlink ref="E67" r:id="rId9" xr:uid="{F631AFD2-8718-4C78-A66E-FA475E5EC483}"/>
    <hyperlink ref="E104" r:id="rId10" xr:uid="{2EC93537-7DB5-4A49-AA3F-85C75E287E5F}"/>
    <hyperlink ref="E105" r:id="rId11" xr:uid="{DE5B7DFC-6E33-42BB-824E-0F9501AD9E95}"/>
    <hyperlink ref="E106" r:id="rId12" xr:uid="{08864B47-3198-42E5-9F0F-40FEAF0AD19D}"/>
    <hyperlink ref="E107" r:id="rId13" xr:uid="{F2AD441B-53DD-4EC0-AC8F-DEB8637C9F4A}"/>
    <hyperlink ref="E115" r:id="rId14" xr:uid="{7A00F8E0-6382-46B9-BA81-4CE26106FB82}"/>
    <hyperlink ref="E108" r:id="rId15" xr:uid="{54DC73C6-6F04-47F4-9A49-B0BF81655496}"/>
    <hyperlink ref="E109" r:id="rId16" xr:uid="{3A256C3E-CC90-4F6D-BFA6-48EA607DF766}"/>
    <hyperlink ref="E110" r:id="rId17" xr:uid="{31B66F51-9039-4263-A118-61453771F6C8}"/>
    <hyperlink ref="E116" r:id="rId18" xr:uid="{3E3FF685-49DE-4F89-BC0D-4AF9BA780877}"/>
    <hyperlink ref="E117" r:id="rId19" xr:uid="{2AAE8955-3338-4CEC-A2A6-2C3DCFE459B0}"/>
    <hyperlink ref="E111" r:id="rId20" xr:uid="{340519E6-0702-45BA-9B4E-CBDBC7D27710}"/>
    <hyperlink ref="E112" r:id="rId21" xr:uid="{D729C724-AE28-48B1-96D9-723EA1C88CAD}"/>
    <hyperlink ref="E113" r:id="rId22" xr:uid="{CF8B4462-E1D5-46A4-BCD8-251454AB0671}"/>
    <hyperlink ref="E114" r:id="rId23" xr:uid="{9BEE7185-5149-400C-A353-972EB0549EBF}"/>
    <hyperlink ref="E118" r:id="rId24" xr:uid="{E760CAD9-2A1E-45A9-9A3A-C41897406143}"/>
    <hyperlink ref="E387" r:id="rId25" xr:uid="{9D515A8F-1540-4D68-9C57-E42C13D1126A}"/>
    <hyperlink ref="E309" r:id="rId26" xr:uid="{4AC38B35-91CC-4C5D-A1CE-774D45384629}"/>
    <hyperlink ref="E32" r:id="rId27" location="version=published&amp;documentMode=view" xr:uid="{48470FE9-2731-4FE1-9C5D-94B95B4E791B}"/>
  </hyperlinks>
  <printOptions horizontalCentered="1"/>
  <pageMargins left="0.7" right="0.7" top="0.75" bottom="0.75" header="0.3" footer="0.3"/>
  <pageSetup scale="65" fitToHeight="0" orientation="landscape" verticalDpi="0" r:id="rId28"/>
  <headerFooter>
    <oddHeader>&amp;C&amp;20Medical Assistant Skills Checklist</oddHeader>
    <oddFooter>&amp;LCopyright 2022 NEW Health</oddFooter>
  </headerFooter>
  <drawing r:id="rId29"/>
  <legacyDrawing r:id="rId30"/>
  <tableParts count="1">
    <tablePart r:id="rId3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5669EA6-EB41-45F7-A67B-3D67D548CFA0}">
          <x14:formula1>
            <xm:f>'https://nehealth-my.sharepoint.com/personal/mrussell_newhp_org/Documents/Training/[Training spreadsheet Timeline NEW 2021 Feb.xlsx]Sheet2'!#REF!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C37E-0AF8-4BD6-B2CF-38DECB2AE36D}">
  <sheetPr>
    <pageSetUpPr fitToPage="1"/>
  </sheetPr>
  <dimension ref="A1:AQ673"/>
  <sheetViews>
    <sheetView zoomScaleNormal="100" workbookViewId="0">
      <pane ySplit="3" topLeftCell="A118" activePane="bottomLeft" state="frozen"/>
      <selection pane="bottomLeft" activeCell="I118" sqref="I118"/>
    </sheetView>
  </sheetViews>
  <sheetFormatPr defaultRowHeight="14.25" x14ac:dyDescent="0.45"/>
  <cols>
    <col min="1" max="1" width="2.53125" customWidth="1"/>
    <col min="2" max="2" width="82.6640625" style="58" bestFit="1" customWidth="1"/>
    <col min="3" max="3" width="5.6640625" style="102" bestFit="1" customWidth="1"/>
    <col min="4" max="4" width="22" style="103" customWidth="1"/>
    <col min="5" max="5" width="8.6640625" style="57" customWidth="1"/>
    <col min="6" max="6" width="9" style="57" customWidth="1"/>
    <col min="7" max="7" width="2.86328125" style="29" customWidth="1"/>
    <col min="8" max="8" width="9.1328125" style="29"/>
    <col min="9" max="9" width="16.46484375" style="29" bestFit="1" customWidth="1"/>
    <col min="10" max="10" width="12.6640625" style="29" bestFit="1" customWidth="1"/>
    <col min="11" max="43" width="9.1328125" style="29"/>
  </cols>
  <sheetData>
    <row r="1" spans="1:7" x14ac:dyDescent="0.45">
      <c r="A1" s="59"/>
      <c r="B1" s="71"/>
      <c r="C1" s="72"/>
      <c r="D1" s="73"/>
      <c r="E1" s="74"/>
      <c r="F1" s="74"/>
      <c r="G1" s="59"/>
    </row>
    <row r="2" spans="1:7" s="29" customFormat="1" ht="25.9" thickBot="1" x14ac:dyDescent="0.5">
      <c r="A2" s="59"/>
      <c r="B2" s="75" t="s">
        <v>1</v>
      </c>
      <c r="C2" s="72"/>
      <c r="D2" s="76" t="s">
        <v>420</v>
      </c>
      <c r="E2" s="77"/>
      <c r="F2" s="72"/>
      <c r="G2" s="72"/>
    </row>
    <row r="3" spans="1:7" s="29" customFormat="1" ht="40.5" customHeight="1" thickBot="1" x14ac:dyDescent="0.5">
      <c r="A3" s="59"/>
      <c r="B3" s="78" t="s">
        <v>421</v>
      </c>
      <c r="C3" s="79" t="s">
        <v>422</v>
      </c>
      <c r="D3" s="80" t="s">
        <v>423</v>
      </c>
      <c r="E3" s="81" t="s">
        <v>424</v>
      </c>
      <c r="F3" s="82" t="s">
        <v>425</v>
      </c>
      <c r="G3" s="59"/>
    </row>
    <row r="4" spans="1:7" s="29" customFormat="1" x14ac:dyDescent="0.45">
      <c r="A4" s="59"/>
      <c r="B4" s="2" t="s">
        <v>33</v>
      </c>
      <c r="C4" s="83"/>
      <c r="D4" s="84"/>
      <c r="E4" s="85"/>
      <c r="F4" s="86"/>
      <c r="G4" s="59"/>
    </row>
    <row r="5" spans="1:7" s="29" customFormat="1" x14ac:dyDescent="0.45">
      <c r="A5" s="59"/>
      <c r="B5" s="16" t="s">
        <v>34</v>
      </c>
      <c r="C5" s="93"/>
      <c r="D5" s="87"/>
      <c r="E5" s="88"/>
      <c r="F5" s="89"/>
      <c r="G5" s="59"/>
    </row>
    <row r="6" spans="1:7" s="29" customFormat="1" x14ac:dyDescent="0.45">
      <c r="A6" s="59"/>
      <c r="B6" s="16" t="s">
        <v>35</v>
      </c>
      <c r="C6" s="93"/>
      <c r="D6" s="87"/>
      <c r="E6" s="88"/>
      <c r="F6" s="89"/>
      <c r="G6" s="59"/>
    </row>
    <row r="7" spans="1:7" s="29" customFormat="1" ht="28.5" x14ac:dyDescent="0.45">
      <c r="A7" s="59"/>
      <c r="B7" s="16" t="s">
        <v>36</v>
      </c>
      <c r="C7" s="93"/>
      <c r="D7" s="87"/>
      <c r="E7" s="88"/>
      <c r="F7" s="89"/>
      <c r="G7" s="59"/>
    </row>
    <row r="8" spans="1:7" s="29" customFormat="1" x14ac:dyDescent="0.45">
      <c r="A8" s="59"/>
      <c r="B8" s="2" t="s">
        <v>37</v>
      </c>
      <c r="C8" s="1"/>
      <c r="D8" s="84"/>
      <c r="E8" s="85"/>
      <c r="F8" s="86"/>
      <c r="G8" s="59"/>
    </row>
    <row r="9" spans="1:7" s="29" customFormat="1" ht="28.5" x14ac:dyDescent="0.45">
      <c r="A9" s="59"/>
      <c r="B9" s="16" t="s">
        <v>38</v>
      </c>
      <c r="C9" s="93"/>
      <c r="D9" s="87"/>
      <c r="E9" s="88"/>
      <c r="F9" s="89"/>
      <c r="G9" s="59"/>
    </row>
    <row r="10" spans="1:7" s="29" customFormat="1" x14ac:dyDescent="0.45">
      <c r="A10" s="59"/>
      <c r="B10" s="16" t="s">
        <v>39</v>
      </c>
      <c r="C10" s="93"/>
      <c r="D10" s="87"/>
      <c r="E10" s="88"/>
      <c r="F10" s="89"/>
      <c r="G10" s="59"/>
    </row>
    <row r="11" spans="1:7" s="29" customFormat="1" x14ac:dyDescent="0.45">
      <c r="A11" s="59"/>
      <c r="B11" s="2" t="s">
        <v>40</v>
      </c>
      <c r="C11" s="1"/>
      <c r="D11" s="84"/>
      <c r="E11" s="85"/>
      <c r="F11" s="86"/>
      <c r="G11" s="59"/>
    </row>
    <row r="12" spans="1:7" s="29" customFormat="1" x14ac:dyDescent="0.45">
      <c r="A12" s="59"/>
      <c r="B12" s="16" t="s">
        <v>41</v>
      </c>
      <c r="C12" s="93"/>
      <c r="D12" s="87"/>
      <c r="E12" s="88"/>
      <c r="F12" s="89"/>
      <c r="G12" s="59"/>
    </row>
    <row r="13" spans="1:7" s="29" customFormat="1" x14ac:dyDescent="0.45">
      <c r="A13" s="59"/>
      <c r="B13" s="16" t="s">
        <v>42</v>
      </c>
      <c r="C13" s="93"/>
      <c r="D13" s="87"/>
      <c r="E13" s="88"/>
      <c r="F13" s="89"/>
      <c r="G13" s="59"/>
    </row>
    <row r="14" spans="1:7" s="29" customFormat="1" x14ac:dyDescent="0.45">
      <c r="A14" s="59"/>
      <c r="B14" s="16" t="s">
        <v>43</v>
      </c>
      <c r="C14" s="93"/>
      <c r="D14" s="87"/>
      <c r="E14" s="88"/>
      <c r="F14" s="89"/>
      <c r="G14" s="59"/>
    </row>
    <row r="15" spans="1:7" s="29" customFormat="1" x14ac:dyDescent="0.45">
      <c r="A15" s="59"/>
      <c r="B15" s="16" t="s">
        <v>44</v>
      </c>
      <c r="C15" s="93"/>
      <c r="D15" s="87"/>
      <c r="E15" s="88"/>
      <c r="F15" s="89"/>
      <c r="G15" s="59"/>
    </row>
    <row r="16" spans="1:7" s="29" customFormat="1" x14ac:dyDescent="0.45">
      <c r="A16" s="59"/>
      <c r="B16" s="16" t="s">
        <v>45</v>
      </c>
      <c r="C16" s="93"/>
      <c r="D16" s="87"/>
      <c r="E16" s="88"/>
      <c r="F16" s="89"/>
      <c r="G16" s="59"/>
    </row>
    <row r="17" spans="1:7" s="29" customFormat="1" x14ac:dyDescent="0.45">
      <c r="A17" s="59"/>
      <c r="B17" s="16" t="s">
        <v>46</v>
      </c>
      <c r="C17" s="93"/>
      <c r="D17" s="87"/>
      <c r="E17" s="88"/>
      <c r="F17" s="89"/>
      <c r="G17" s="59"/>
    </row>
    <row r="18" spans="1:7" s="29" customFormat="1" x14ac:dyDescent="0.45">
      <c r="A18" s="59"/>
      <c r="B18" s="3" t="s">
        <v>47</v>
      </c>
      <c r="C18" s="1"/>
      <c r="D18" s="84"/>
      <c r="E18" s="85"/>
      <c r="F18" s="86"/>
      <c r="G18" s="59"/>
    </row>
    <row r="19" spans="1:7" s="29" customFormat="1" ht="28.5" x14ac:dyDescent="0.45">
      <c r="A19" s="59"/>
      <c r="B19" s="16" t="s">
        <v>48</v>
      </c>
      <c r="C19" s="93"/>
      <c r="D19" s="87"/>
      <c r="E19" s="88"/>
      <c r="F19" s="89"/>
      <c r="G19" s="59"/>
    </row>
    <row r="20" spans="1:7" s="29" customFormat="1" x14ac:dyDescent="0.45">
      <c r="A20" s="59"/>
      <c r="B20" s="16" t="s">
        <v>49</v>
      </c>
      <c r="C20" s="93"/>
      <c r="D20" s="87"/>
      <c r="E20" s="88"/>
      <c r="F20" s="89"/>
      <c r="G20" s="59"/>
    </row>
    <row r="21" spans="1:7" s="29" customFormat="1" x14ac:dyDescent="0.45">
      <c r="A21" s="59"/>
      <c r="B21" s="16" t="s">
        <v>50</v>
      </c>
      <c r="C21" s="93"/>
      <c r="D21" s="87"/>
      <c r="E21" s="88"/>
      <c r="F21" s="89"/>
      <c r="G21" s="59"/>
    </row>
    <row r="22" spans="1:7" s="29" customFormat="1" x14ac:dyDescent="0.45">
      <c r="A22" s="59"/>
      <c r="B22" s="13" t="s">
        <v>51</v>
      </c>
      <c r="C22" s="1"/>
      <c r="D22" s="84"/>
      <c r="E22" s="85"/>
      <c r="F22" s="86"/>
      <c r="G22" s="59"/>
    </row>
    <row r="23" spans="1:7" s="29" customFormat="1" x14ac:dyDescent="0.45">
      <c r="A23" s="59"/>
      <c r="B23" s="16" t="s">
        <v>52</v>
      </c>
      <c r="C23" s="93"/>
      <c r="D23" s="110"/>
      <c r="E23" s="111"/>
      <c r="F23" s="112"/>
      <c r="G23" s="59"/>
    </row>
    <row r="24" spans="1:7" s="29" customFormat="1" x14ac:dyDescent="0.45">
      <c r="A24" s="59"/>
      <c r="B24" s="2" t="s">
        <v>53</v>
      </c>
      <c r="C24" s="108"/>
      <c r="D24" s="84"/>
      <c r="E24" s="85"/>
      <c r="F24" s="86"/>
      <c r="G24" s="59"/>
    </row>
    <row r="25" spans="1:7" s="29" customFormat="1" x14ac:dyDescent="0.45">
      <c r="A25" s="59"/>
      <c r="B25" s="16" t="s">
        <v>54</v>
      </c>
      <c r="C25" s="93"/>
      <c r="D25" s="110"/>
      <c r="E25" s="111"/>
      <c r="F25" s="112"/>
      <c r="G25" s="59"/>
    </row>
    <row r="26" spans="1:7" s="29" customFormat="1" x14ac:dyDescent="0.45">
      <c r="A26" s="59"/>
      <c r="B26" s="31" t="s">
        <v>56</v>
      </c>
      <c r="C26" s="1"/>
      <c r="D26" s="87"/>
      <c r="E26" s="88"/>
      <c r="F26" s="89"/>
      <c r="G26" s="59"/>
    </row>
    <row r="27" spans="1:7" s="29" customFormat="1" x14ac:dyDescent="0.45">
      <c r="A27" s="59"/>
      <c r="B27" s="2" t="s">
        <v>57</v>
      </c>
      <c r="C27" s="1"/>
      <c r="D27" s="84"/>
      <c r="E27" s="85"/>
      <c r="F27" s="86"/>
      <c r="G27" s="59"/>
    </row>
    <row r="28" spans="1:7" s="29" customFormat="1" x14ac:dyDescent="0.45">
      <c r="A28" s="59"/>
      <c r="B28" s="11" t="s">
        <v>58</v>
      </c>
      <c r="C28" s="1"/>
      <c r="D28" s="87"/>
      <c r="E28" s="88"/>
      <c r="F28" s="89"/>
      <c r="G28" s="59"/>
    </row>
    <row r="29" spans="1:7" s="29" customFormat="1" x14ac:dyDescent="0.45">
      <c r="A29" s="59"/>
      <c r="B29" s="12" t="s">
        <v>59</v>
      </c>
      <c r="C29" s="1"/>
      <c r="D29" s="84"/>
      <c r="E29" s="85"/>
      <c r="F29" s="86"/>
      <c r="G29" s="59"/>
    </row>
    <row r="30" spans="1:7" s="29" customFormat="1" x14ac:dyDescent="0.45">
      <c r="A30" s="59"/>
      <c r="B30" s="11" t="s">
        <v>60</v>
      </c>
      <c r="C30" s="1"/>
      <c r="D30" s="87"/>
      <c r="E30" s="88"/>
      <c r="F30" s="89"/>
      <c r="G30" s="59"/>
    </row>
    <row r="31" spans="1:7" s="29" customFormat="1" x14ac:dyDescent="0.45">
      <c r="A31" s="59"/>
      <c r="B31" s="11" t="s">
        <v>61</v>
      </c>
      <c r="C31" s="1"/>
      <c r="D31" s="87"/>
      <c r="E31" s="88"/>
      <c r="F31" s="89"/>
      <c r="G31" s="59"/>
    </row>
    <row r="32" spans="1:7" s="29" customFormat="1" x14ac:dyDescent="0.45">
      <c r="A32" s="59"/>
      <c r="B32" s="11" t="s">
        <v>62</v>
      </c>
      <c r="C32" s="93"/>
      <c r="D32" s="109"/>
      <c r="E32" s="113"/>
      <c r="F32" s="113"/>
      <c r="G32" s="59"/>
    </row>
    <row r="33" spans="1:7" s="29" customFormat="1" x14ac:dyDescent="0.45">
      <c r="A33" s="59"/>
      <c r="B33" s="11" t="s">
        <v>63</v>
      </c>
      <c r="C33" s="93"/>
      <c r="D33" s="110"/>
      <c r="E33" s="111"/>
      <c r="F33" s="112"/>
      <c r="G33" s="59"/>
    </row>
    <row r="34" spans="1:7" s="29" customFormat="1" x14ac:dyDescent="0.45">
      <c r="A34" s="59"/>
      <c r="B34" s="2" t="s">
        <v>64</v>
      </c>
      <c r="C34" s="1"/>
      <c r="D34" s="84"/>
      <c r="E34" s="85"/>
      <c r="F34" s="86"/>
      <c r="G34" s="59"/>
    </row>
    <row r="35" spans="1:7" s="29" customFormat="1" x14ac:dyDescent="0.45">
      <c r="A35" s="59"/>
      <c r="B35" s="11" t="s">
        <v>65</v>
      </c>
      <c r="C35" s="93"/>
      <c r="D35" s="87"/>
      <c r="E35" s="88"/>
      <c r="F35" s="89"/>
      <c r="G35" s="59"/>
    </row>
    <row r="36" spans="1:7" s="29" customFormat="1" x14ac:dyDescent="0.45">
      <c r="A36" s="59"/>
      <c r="B36" s="11" t="s">
        <v>66</v>
      </c>
      <c r="C36" s="137"/>
      <c r="D36" s="87"/>
      <c r="E36" s="88"/>
      <c r="F36" s="89"/>
      <c r="G36" s="59"/>
    </row>
    <row r="37" spans="1:7" s="29" customFormat="1" x14ac:dyDescent="0.45">
      <c r="A37" s="59"/>
      <c r="B37" s="11" t="s">
        <v>67</v>
      </c>
      <c r="C37" s="93"/>
      <c r="D37" s="87"/>
      <c r="E37" s="88"/>
      <c r="F37" s="89"/>
      <c r="G37" s="59"/>
    </row>
    <row r="38" spans="1:7" s="29" customFormat="1" x14ac:dyDescent="0.45">
      <c r="A38" s="59"/>
      <c r="B38" s="11" t="s">
        <v>68</v>
      </c>
      <c r="C38" s="93"/>
      <c r="D38" s="87"/>
      <c r="E38" s="88"/>
      <c r="F38" s="89"/>
      <c r="G38" s="59"/>
    </row>
    <row r="39" spans="1:7" s="29" customFormat="1" x14ac:dyDescent="0.45">
      <c r="A39" s="59"/>
      <c r="B39" s="11" t="s">
        <v>69</v>
      </c>
      <c r="C39" s="137"/>
      <c r="D39" s="87"/>
      <c r="E39" s="88"/>
      <c r="F39" s="89"/>
      <c r="G39" s="59"/>
    </row>
    <row r="40" spans="1:7" s="29" customFormat="1" x14ac:dyDescent="0.45">
      <c r="A40" s="59"/>
      <c r="B40" s="12" t="s">
        <v>70</v>
      </c>
      <c r="C40" s="1"/>
      <c r="D40" s="84"/>
      <c r="E40" s="85"/>
      <c r="F40" s="86"/>
      <c r="G40" s="59"/>
    </row>
    <row r="41" spans="1:7" s="29" customFormat="1" x14ac:dyDescent="0.45">
      <c r="A41" s="59"/>
      <c r="B41" s="11" t="s">
        <v>71</v>
      </c>
      <c r="C41" s="1"/>
      <c r="D41" s="110"/>
      <c r="E41" s="111"/>
      <c r="F41" s="112"/>
      <c r="G41" s="59"/>
    </row>
    <row r="42" spans="1:7" s="29" customFormat="1" x14ac:dyDescent="0.45">
      <c r="A42" s="59"/>
      <c r="B42" s="11" t="s">
        <v>72</v>
      </c>
      <c r="C42" s="93"/>
      <c r="D42" s="87"/>
      <c r="E42" s="88"/>
      <c r="F42" s="89"/>
      <c r="G42" s="59"/>
    </row>
    <row r="43" spans="1:7" s="29" customFormat="1" x14ac:dyDescent="0.45">
      <c r="A43" s="59"/>
      <c r="B43" s="11" t="s">
        <v>73</v>
      </c>
      <c r="C43" s="93"/>
      <c r="D43" s="87"/>
      <c r="E43" s="88"/>
      <c r="F43" s="89"/>
      <c r="G43" s="59"/>
    </row>
    <row r="44" spans="1:7" s="29" customFormat="1" x14ac:dyDescent="0.45">
      <c r="A44" s="59"/>
      <c r="B44" s="11" t="s">
        <v>74</v>
      </c>
      <c r="C44" s="93"/>
      <c r="D44" s="87"/>
      <c r="E44" s="88"/>
      <c r="F44" s="89"/>
      <c r="G44" s="59"/>
    </row>
    <row r="45" spans="1:7" s="29" customFormat="1" x14ac:dyDescent="0.45">
      <c r="A45" s="59"/>
      <c r="B45" s="11" t="s">
        <v>75</v>
      </c>
      <c r="C45" s="93"/>
      <c r="D45" s="110"/>
      <c r="E45" s="111"/>
      <c r="F45" s="112"/>
      <c r="G45" s="59"/>
    </row>
    <row r="46" spans="1:7" s="29" customFormat="1" x14ac:dyDescent="0.45">
      <c r="A46" s="59"/>
      <c r="B46" s="12" t="s">
        <v>76</v>
      </c>
      <c r="C46" s="93"/>
      <c r="D46" s="84"/>
      <c r="E46" s="85"/>
      <c r="F46" s="86"/>
      <c r="G46" s="59"/>
    </row>
    <row r="47" spans="1:7" s="29" customFormat="1" x14ac:dyDescent="0.45">
      <c r="A47" s="59"/>
      <c r="B47" s="11" t="s">
        <v>77</v>
      </c>
      <c r="C47" s="93"/>
      <c r="D47" s="115"/>
      <c r="E47" s="114"/>
      <c r="F47" s="114"/>
      <c r="G47" s="59"/>
    </row>
    <row r="48" spans="1:7" s="29" customFormat="1" x14ac:dyDescent="0.45">
      <c r="A48" s="59"/>
      <c r="B48" s="11" t="s">
        <v>78</v>
      </c>
      <c r="C48" s="93"/>
      <c r="D48" s="110"/>
      <c r="E48" s="111"/>
      <c r="F48" s="112"/>
      <c r="G48" s="59"/>
    </row>
    <row r="49" spans="1:7" s="29" customFormat="1" x14ac:dyDescent="0.45">
      <c r="A49" s="59"/>
      <c r="B49" s="11" t="s">
        <v>79</v>
      </c>
      <c r="C49" s="93"/>
      <c r="D49" s="87"/>
      <c r="E49" s="88"/>
      <c r="F49" s="89"/>
      <c r="G49" s="59"/>
    </row>
    <row r="50" spans="1:7" s="29" customFormat="1" x14ac:dyDescent="0.45">
      <c r="A50" s="59"/>
      <c r="B50" s="11" t="s">
        <v>80</v>
      </c>
      <c r="C50" s="93"/>
      <c r="D50" s="87"/>
      <c r="E50" s="88"/>
      <c r="F50" s="89"/>
      <c r="G50" s="59"/>
    </row>
    <row r="51" spans="1:7" s="29" customFormat="1" x14ac:dyDescent="0.45">
      <c r="A51" s="59"/>
      <c r="B51" s="11" t="s">
        <v>81</v>
      </c>
      <c r="C51" s="93"/>
      <c r="D51" s="87"/>
      <c r="E51" s="88"/>
      <c r="F51" s="89"/>
      <c r="G51" s="59"/>
    </row>
    <row r="52" spans="1:7" s="29" customFormat="1" x14ac:dyDescent="0.45">
      <c r="A52" s="59"/>
      <c r="B52" s="11" t="s">
        <v>82</v>
      </c>
      <c r="C52" s="1"/>
      <c r="D52" s="110"/>
      <c r="E52" s="111"/>
      <c r="F52" s="112"/>
      <c r="G52" s="59"/>
    </row>
    <row r="53" spans="1:7" s="29" customFormat="1" x14ac:dyDescent="0.45">
      <c r="A53" s="59"/>
      <c r="B53" s="11" t="s">
        <v>83</v>
      </c>
      <c r="C53" s="1"/>
      <c r="D53" s="87"/>
      <c r="E53" s="88"/>
      <c r="F53" s="89"/>
      <c r="G53" s="59"/>
    </row>
    <row r="54" spans="1:7" s="29" customFormat="1" x14ac:dyDescent="0.45">
      <c r="A54" s="59"/>
      <c r="B54" s="11" t="s">
        <v>84</v>
      </c>
      <c r="C54" s="1"/>
      <c r="D54" s="87"/>
      <c r="E54" s="88"/>
      <c r="F54" s="89"/>
      <c r="G54" s="59"/>
    </row>
    <row r="55" spans="1:7" s="29" customFormat="1" x14ac:dyDescent="0.45">
      <c r="A55" s="59"/>
      <c r="B55" s="2" t="s">
        <v>94</v>
      </c>
      <c r="C55" s="1"/>
      <c r="D55" s="84"/>
      <c r="E55" s="85"/>
      <c r="F55" s="86"/>
      <c r="G55" s="59"/>
    </row>
    <row r="56" spans="1:7" s="29" customFormat="1" x14ac:dyDescent="0.45">
      <c r="A56" s="59"/>
      <c r="B56" s="16" t="s">
        <v>95</v>
      </c>
      <c r="C56" s="1"/>
      <c r="D56" s="87"/>
      <c r="E56" s="88"/>
      <c r="F56" s="89"/>
      <c r="G56" s="59"/>
    </row>
    <row r="57" spans="1:7" s="29" customFormat="1" x14ac:dyDescent="0.45">
      <c r="A57" s="59"/>
      <c r="B57" s="16" t="s">
        <v>96</v>
      </c>
      <c r="C57" s="1"/>
      <c r="D57" s="87"/>
      <c r="E57" s="88"/>
      <c r="F57" s="89"/>
      <c r="G57" s="59"/>
    </row>
    <row r="58" spans="1:7" s="29" customFormat="1" x14ac:dyDescent="0.45">
      <c r="A58" s="59"/>
      <c r="B58" s="16" t="s">
        <v>97</v>
      </c>
      <c r="C58" s="1"/>
      <c r="D58" s="87"/>
      <c r="E58" s="88"/>
      <c r="F58" s="89"/>
      <c r="G58" s="59"/>
    </row>
    <row r="59" spans="1:7" s="29" customFormat="1" x14ac:dyDescent="0.45">
      <c r="A59" s="59"/>
      <c r="B59" s="16" t="s">
        <v>98</v>
      </c>
      <c r="C59" s="1"/>
      <c r="D59" s="87"/>
      <c r="E59" s="88"/>
      <c r="F59" s="89"/>
      <c r="G59" s="59"/>
    </row>
    <row r="60" spans="1:7" s="29" customFormat="1" x14ac:dyDescent="0.45">
      <c r="A60" s="59"/>
      <c r="B60" s="16" t="s">
        <v>99</v>
      </c>
      <c r="C60" s="1"/>
      <c r="D60" s="87"/>
      <c r="E60" s="88"/>
      <c r="F60" s="89"/>
      <c r="G60" s="59"/>
    </row>
    <row r="61" spans="1:7" s="29" customFormat="1" x14ac:dyDescent="0.45">
      <c r="A61" s="59"/>
      <c r="B61" s="2" t="s">
        <v>100</v>
      </c>
      <c r="C61" s="1"/>
      <c r="D61" s="84"/>
      <c r="E61" s="85"/>
      <c r="F61" s="86"/>
      <c r="G61" s="59"/>
    </row>
    <row r="62" spans="1:7" s="29" customFormat="1" x14ac:dyDescent="0.45">
      <c r="A62" s="59"/>
      <c r="B62" s="11" t="s">
        <v>101</v>
      </c>
      <c r="C62" s="1"/>
      <c r="D62" s="87"/>
      <c r="E62" s="88"/>
      <c r="F62" s="89"/>
      <c r="G62" s="59"/>
    </row>
    <row r="63" spans="1:7" s="29" customFormat="1" x14ac:dyDescent="0.45">
      <c r="A63" s="59"/>
      <c r="B63" s="11" t="s">
        <v>102</v>
      </c>
      <c r="C63" s="1"/>
      <c r="D63" s="87"/>
      <c r="E63" s="88"/>
      <c r="F63" s="89"/>
      <c r="G63" s="59"/>
    </row>
    <row r="64" spans="1:7" s="29" customFormat="1" x14ac:dyDescent="0.45">
      <c r="A64" s="59"/>
      <c r="B64" s="11" t="s">
        <v>103</v>
      </c>
      <c r="C64" s="1"/>
      <c r="D64" s="87"/>
      <c r="E64" s="88"/>
      <c r="F64" s="89"/>
      <c r="G64" s="59"/>
    </row>
    <row r="65" spans="1:7" s="29" customFormat="1" x14ac:dyDescent="0.45">
      <c r="A65" s="59"/>
      <c r="B65" s="2" t="s">
        <v>426</v>
      </c>
      <c r="C65" s="1"/>
      <c r="D65" s="84"/>
      <c r="E65" s="85"/>
      <c r="F65" s="86"/>
      <c r="G65" s="59"/>
    </row>
    <row r="66" spans="1:7" s="29" customFormat="1" x14ac:dyDescent="0.45">
      <c r="A66" s="59"/>
      <c r="B66" s="11" t="s">
        <v>106</v>
      </c>
      <c r="C66" s="1"/>
      <c r="D66" s="87"/>
      <c r="E66" s="88"/>
      <c r="F66" s="89"/>
      <c r="G66" s="59"/>
    </row>
    <row r="67" spans="1:7" s="29" customFormat="1" x14ac:dyDescent="0.45">
      <c r="A67" s="59"/>
      <c r="B67" s="11" t="s">
        <v>107</v>
      </c>
      <c r="C67" s="1"/>
      <c r="D67" s="87"/>
      <c r="E67" s="88"/>
      <c r="F67" s="89"/>
      <c r="G67" s="59"/>
    </row>
    <row r="68" spans="1:7" s="29" customFormat="1" x14ac:dyDescent="0.45">
      <c r="A68" s="59"/>
      <c r="B68" s="11" t="s">
        <v>108</v>
      </c>
      <c r="C68" s="1"/>
      <c r="D68" s="87"/>
      <c r="E68" s="88"/>
      <c r="F68" s="89"/>
      <c r="G68" s="59"/>
    </row>
    <row r="69" spans="1:7" s="29" customFormat="1" x14ac:dyDescent="0.45">
      <c r="A69" s="59"/>
      <c r="B69" s="11" t="s">
        <v>109</v>
      </c>
      <c r="C69" s="1"/>
      <c r="D69" s="87"/>
      <c r="E69" s="88"/>
      <c r="F69" s="89"/>
      <c r="G69" s="59"/>
    </row>
    <row r="70" spans="1:7" s="29" customFormat="1" x14ac:dyDescent="0.45">
      <c r="A70" s="59"/>
      <c r="B70" s="11" t="s">
        <v>110</v>
      </c>
      <c r="C70" s="1"/>
      <c r="D70" s="87"/>
      <c r="E70" s="88"/>
      <c r="F70" s="89"/>
      <c r="G70" s="59"/>
    </row>
    <row r="71" spans="1:7" s="29" customFormat="1" x14ac:dyDescent="0.45">
      <c r="A71" s="59"/>
      <c r="B71" s="2" t="s">
        <v>427</v>
      </c>
      <c r="C71" s="1"/>
      <c r="D71" s="84"/>
      <c r="E71" s="85"/>
      <c r="F71" s="86"/>
      <c r="G71" s="59"/>
    </row>
    <row r="72" spans="1:7" s="29" customFormat="1" x14ac:dyDescent="0.45">
      <c r="A72" s="59"/>
      <c r="B72" s="11" t="s">
        <v>113</v>
      </c>
      <c r="C72" s="1"/>
      <c r="D72" s="110"/>
      <c r="E72" s="111"/>
      <c r="F72" s="112"/>
      <c r="G72" s="59"/>
    </row>
    <row r="73" spans="1:7" s="29" customFormat="1" x14ac:dyDescent="0.45">
      <c r="A73" s="59"/>
      <c r="B73" s="11" t="s">
        <v>114</v>
      </c>
      <c r="C73" s="1"/>
      <c r="D73" s="87"/>
      <c r="E73" s="88"/>
      <c r="F73" s="89"/>
      <c r="G73" s="59"/>
    </row>
    <row r="74" spans="1:7" s="29" customFormat="1" x14ac:dyDescent="0.45">
      <c r="A74" s="59"/>
      <c r="B74" s="2" t="s">
        <v>428</v>
      </c>
      <c r="C74" s="1"/>
      <c r="D74" s="84"/>
      <c r="E74" s="85"/>
      <c r="F74" s="86"/>
      <c r="G74" s="59"/>
    </row>
    <row r="75" spans="1:7" s="29" customFormat="1" x14ac:dyDescent="0.45">
      <c r="A75" s="59"/>
      <c r="B75" s="11" t="s">
        <v>117</v>
      </c>
      <c r="C75" s="1"/>
      <c r="D75" s="87"/>
      <c r="E75" s="88"/>
      <c r="F75" s="89"/>
      <c r="G75" s="59"/>
    </row>
    <row r="76" spans="1:7" s="29" customFormat="1" x14ac:dyDescent="0.45">
      <c r="A76" s="59"/>
      <c r="B76" s="11" t="s">
        <v>118</v>
      </c>
      <c r="C76" s="1"/>
      <c r="D76" s="87"/>
      <c r="E76" s="88"/>
      <c r="F76" s="89"/>
      <c r="G76" s="59"/>
    </row>
    <row r="77" spans="1:7" s="29" customFormat="1" x14ac:dyDescent="0.45">
      <c r="A77" s="59"/>
      <c r="B77" s="11" t="s">
        <v>119</v>
      </c>
      <c r="C77" s="1"/>
      <c r="D77" s="87"/>
      <c r="E77" s="88"/>
      <c r="F77" s="89"/>
      <c r="G77" s="59"/>
    </row>
    <row r="78" spans="1:7" s="29" customFormat="1" x14ac:dyDescent="0.45">
      <c r="A78" s="59"/>
      <c r="B78" s="11" t="s">
        <v>120</v>
      </c>
      <c r="C78" s="1"/>
      <c r="D78" s="110"/>
      <c r="E78" s="111"/>
      <c r="F78" s="112"/>
      <c r="G78" s="59"/>
    </row>
    <row r="79" spans="1:7" s="29" customFormat="1" x14ac:dyDescent="0.45">
      <c r="A79" s="59"/>
      <c r="B79" s="16" t="s">
        <v>121</v>
      </c>
      <c r="C79" s="1"/>
      <c r="D79" s="87"/>
      <c r="E79" s="88"/>
      <c r="F79" s="89"/>
      <c r="G79" s="59"/>
    </row>
    <row r="80" spans="1:7" s="29" customFormat="1" x14ac:dyDescent="0.45">
      <c r="A80" s="59"/>
      <c r="B80" s="2" t="s">
        <v>429</v>
      </c>
      <c r="C80" s="1"/>
      <c r="D80" s="84"/>
      <c r="E80" s="85"/>
      <c r="F80" s="86"/>
      <c r="G80" s="59"/>
    </row>
    <row r="81" spans="1:7" s="29" customFormat="1" x14ac:dyDescent="0.45">
      <c r="A81" s="59"/>
      <c r="B81" s="11" t="s">
        <v>124</v>
      </c>
      <c r="C81" s="1"/>
      <c r="D81" s="87"/>
      <c r="E81" s="88"/>
      <c r="F81" s="89"/>
      <c r="G81" s="59"/>
    </row>
    <row r="82" spans="1:7" s="29" customFormat="1" x14ac:dyDescent="0.45">
      <c r="A82" s="59"/>
      <c r="B82" s="11" t="s">
        <v>125</v>
      </c>
      <c r="C82" s="1"/>
      <c r="D82" s="87"/>
      <c r="E82" s="88"/>
      <c r="F82" s="89"/>
      <c r="G82" s="59"/>
    </row>
    <row r="83" spans="1:7" s="29" customFormat="1" x14ac:dyDescent="0.45">
      <c r="A83" s="59"/>
      <c r="B83" s="2" t="s">
        <v>430</v>
      </c>
      <c r="C83" s="1"/>
      <c r="D83" s="84"/>
      <c r="E83" s="85"/>
      <c r="F83" s="86"/>
      <c r="G83" s="59"/>
    </row>
    <row r="84" spans="1:7" s="29" customFormat="1" x14ac:dyDescent="0.45">
      <c r="A84" s="59"/>
      <c r="B84" s="11" t="s">
        <v>144</v>
      </c>
      <c r="C84" s="1"/>
      <c r="D84" s="87"/>
      <c r="E84" s="88"/>
      <c r="F84" s="89"/>
      <c r="G84" s="59"/>
    </row>
    <row r="85" spans="1:7" s="29" customFormat="1" x14ac:dyDescent="0.45">
      <c r="A85" s="59"/>
      <c r="B85" s="11" t="s">
        <v>145</v>
      </c>
      <c r="C85" s="1"/>
      <c r="D85" s="110"/>
      <c r="E85" s="111"/>
      <c r="F85" s="112"/>
      <c r="G85" s="59"/>
    </row>
    <row r="86" spans="1:7" s="29" customFormat="1" x14ac:dyDescent="0.45">
      <c r="A86" s="59"/>
      <c r="B86" s="11" t="s">
        <v>146</v>
      </c>
      <c r="C86" s="1"/>
      <c r="D86" s="110"/>
      <c r="E86" s="111"/>
      <c r="F86" s="112"/>
      <c r="G86" s="59"/>
    </row>
    <row r="87" spans="1:7" s="29" customFormat="1" x14ac:dyDescent="0.45">
      <c r="A87" s="59"/>
      <c r="B87" s="11" t="s">
        <v>147</v>
      </c>
      <c r="C87" s="1"/>
      <c r="D87" s="110"/>
      <c r="E87" s="111"/>
      <c r="F87" s="112"/>
      <c r="G87" s="59"/>
    </row>
    <row r="88" spans="1:7" s="29" customFormat="1" x14ac:dyDescent="0.45">
      <c r="A88" s="59"/>
      <c r="B88" s="11" t="s">
        <v>148</v>
      </c>
      <c r="C88" s="1"/>
      <c r="D88" s="110"/>
      <c r="E88" s="111"/>
      <c r="F88" s="112"/>
      <c r="G88" s="59"/>
    </row>
    <row r="89" spans="1:7" s="29" customFormat="1" x14ac:dyDescent="0.45">
      <c r="A89" s="59"/>
      <c r="B89" s="11" t="s">
        <v>149</v>
      </c>
      <c r="C89" s="1"/>
      <c r="D89" s="87"/>
      <c r="E89" s="88"/>
      <c r="F89" s="89"/>
      <c r="G89" s="59"/>
    </row>
    <row r="90" spans="1:7" s="29" customFormat="1" x14ac:dyDescent="0.45">
      <c r="A90" s="59"/>
      <c r="B90" s="11" t="s">
        <v>150</v>
      </c>
      <c r="C90" s="1"/>
      <c r="D90" s="87"/>
      <c r="E90" s="88"/>
      <c r="F90" s="89"/>
      <c r="G90" s="59"/>
    </row>
    <row r="91" spans="1:7" s="29" customFormat="1" x14ac:dyDescent="0.45">
      <c r="A91" s="59"/>
      <c r="B91" s="12" t="s">
        <v>151</v>
      </c>
      <c r="C91" s="1"/>
      <c r="D91" s="84"/>
      <c r="E91" s="85"/>
      <c r="F91" s="86"/>
      <c r="G91" s="59"/>
    </row>
    <row r="92" spans="1:7" s="29" customFormat="1" x14ac:dyDescent="0.45">
      <c r="A92" s="59"/>
      <c r="B92" s="11" t="s">
        <v>152</v>
      </c>
      <c r="C92" s="1"/>
      <c r="D92" s="87"/>
      <c r="E92" s="88"/>
      <c r="F92" s="89"/>
      <c r="G92" s="59"/>
    </row>
    <row r="93" spans="1:7" s="29" customFormat="1" x14ac:dyDescent="0.45">
      <c r="A93" s="59"/>
      <c r="B93" s="11" t="s">
        <v>153</v>
      </c>
      <c r="C93" s="1"/>
      <c r="D93" s="87"/>
      <c r="E93" s="88"/>
      <c r="F93" s="89"/>
      <c r="G93" s="59"/>
    </row>
    <row r="94" spans="1:7" s="29" customFormat="1" x14ac:dyDescent="0.45">
      <c r="A94" s="59"/>
      <c r="B94" s="11" t="s">
        <v>154</v>
      </c>
      <c r="C94" s="1"/>
      <c r="D94" s="87"/>
      <c r="E94" s="88"/>
      <c r="F94" s="89"/>
      <c r="G94" s="59"/>
    </row>
    <row r="95" spans="1:7" s="29" customFormat="1" x14ac:dyDescent="0.45">
      <c r="A95" s="59"/>
      <c r="B95" s="12" t="s">
        <v>155</v>
      </c>
      <c r="C95" s="1"/>
      <c r="D95" s="84"/>
      <c r="E95" s="85"/>
      <c r="F95" s="86"/>
      <c r="G95" s="59"/>
    </row>
    <row r="96" spans="1:7" s="29" customFormat="1" x14ac:dyDescent="0.45">
      <c r="A96" s="59"/>
      <c r="B96" s="26" t="s">
        <v>156</v>
      </c>
      <c r="C96" s="1"/>
      <c r="D96" s="87"/>
      <c r="E96" s="88"/>
      <c r="F96" s="89"/>
      <c r="G96" s="59"/>
    </row>
    <row r="97" spans="1:7" s="29" customFormat="1" x14ac:dyDescent="0.45">
      <c r="A97" s="59"/>
      <c r="B97" s="18" t="s">
        <v>431</v>
      </c>
      <c r="C97" s="1"/>
      <c r="D97" s="84"/>
      <c r="E97" s="85"/>
      <c r="F97" s="86"/>
      <c r="G97" s="59"/>
    </row>
    <row r="98" spans="1:7" s="29" customFormat="1" x14ac:dyDescent="0.45">
      <c r="A98" s="59"/>
      <c r="B98" s="17" t="s">
        <v>159</v>
      </c>
      <c r="C98" s="1"/>
      <c r="D98" s="87"/>
      <c r="E98" s="88"/>
      <c r="F98" s="89"/>
      <c r="G98" s="59"/>
    </row>
    <row r="99" spans="1:7" s="29" customFormat="1" x14ac:dyDescent="0.45">
      <c r="A99" s="59"/>
      <c r="B99" s="17" t="s">
        <v>160</v>
      </c>
      <c r="C99" s="1"/>
      <c r="D99" s="87"/>
      <c r="E99" s="88"/>
      <c r="F99" s="89"/>
      <c r="G99" s="59"/>
    </row>
    <row r="100" spans="1:7" s="29" customFormat="1" x14ac:dyDescent="0.45">
      <c r="A100" s="59"/>
      <c r="B100" s="17" t="s">
        <v>161</v>
      </c>
      <c r="C100" s="1"/>
      <c r="D100" s="87"/>
      <c r="E100" s="88"/>
      <c r="F100" s="89"/>
      <c r="G100" s="59"/>
    </row>
    <row r="101" spans="1:7" s="29" customFormat="1" x14ac:dyDescent="0.45">
      <c r="A101" s="59"/>
      <c r="B101" s="18" t="s">
        <v>432</v>
      </c>
      <c r="C101" s="1"/>
      <c r="D101" s="84"/>
      <c r="E101" s="85"/>
      <c r="F101" s="86"/>
      <c r="G101" s="59"/>
    </row>
    <row r="102" spans="1:7" s="29" customFormat="1" x14ac:dyDescent="0.45">
      <c r="A102" s="59"/>
      <c r="B102" s="17" t="s">
        <v>164</v>
      </c>
      <c r="C102" s="1"/>
      <c r="D102" s="87"/>
      <c r="E102" s="88"/>
      <c r="F102" s="89"/>
      <c r="G102" s="59"/>
    </row>
    <row r="103" spans="1:7" s="29" customFormat="1" x14ac:dyDescent="0.45">
      <c r="A103" s="59"/>
      <c r="B103" s="17" t="s">
        <v>165</v>
      </c>
      <c r="C103" s="1"/>
      <c r="D103" s="87"/>
      <c r="E103" s="88"/>
      <c r="F103" s="89"/>
      <c r="G103" s="59"/>
    </row>
    <row r="104" spans="1:7" s="29" customFormat="1" x14ac:dyDescent="0.45">
      <c r="A104" s="59"/>
      <c r="B104" s="17" t="s">
        <v>166</v>
      </c>
      <c r="C104" s="1"/>
      <c r="D104" s="87"/>
      <c r="E104" s="88"/>
      <c r="F104" s="89"/>
      <c r="G104" s="59"/>
    </row>
    <row r="105" spans="1:7" s="29" customFormat="1" x14ac:dyDescent="0.45">
      <c r="A105" s="59"/>
      <c r="B105" s="17" t="s">
        <v>167</v>
      </c>
      <c r="C105" s="1"/>
      <c r="D105" s="87"/>
      <c r="E105" s="88"/>
      <c r="F105" s="89"/>
      <c r="G105" s="59"/>
    </row>
    <row r="106" spans="1:7" s="29" customFormat="1" x14ac:dyDescent="0.45">
      <c r="A106" s="59"/>
      <c r="B106" s="18" t="s">
        <v>433</v>
      </c>
      <c r="C106" s="1"/>
      <c r="D106" s="84"/>
      <c r="E106" s="85"/>
      <c r="F106" s="86"/>
      <c r="G106" s="59"/>
    </row>
    <row r="107" spans="1:7" s="29" customFormat="1" x14ac:dyDescent="0.45">
      <c r="A107" s="59"/>
      <c r="B107" s="26" t="s">
        <v>170</v>
      </c>
      <c r="C107" s="1"/>
      <c r="D107" s="87"/>
      <c r="E107" s="88"/>
      <c r="F107" s="89"/>
      <c r="G107" s="59"/>
    </row>
    <row r="108" spans="1:7" s="29" customFormat="1" x14ac:dyDescent="0.45">
      <c r="A108" s="59"/>
      <c r="B108" s="26" t="s">
        <v>171</v>
      </c>
      <c r="C108" s="1"/>
      <c r="D108" s="87"/>
      <c r="E108" s="88"/>
      <c r="F108" s="89"/>
      <c r="G108" s="59"/>
    </row>
    <row r="109" spans="1:7" s="29" customFormat="1" x14ac:dyDescent="0.45">
      <c r="A109" s="59"/>
      <c r="B109" s="26" t="s">
        <v>172</v>
      </c>
      <c r="C109" s="1"/>
      <c r="D109" s="87"/>
      <c r="E109" s="88"/>
      <c r="F109" s="89"/>
      <c r="G109" s="59"/>
    </row>
    <row r="110" spans="1:7" s="29" customFormat="1" x14ac:dyDescent="0.45">
      <c r="A110" s="59"/>
      <c r="B110" s="18" t="s">
        <v>173</v>
      </c>
      <c r="C110" s="1"/>
      <c r="D110" s="84"/>
      <c r="E110" s="85"/>
      <c r="F110" s="86"/>
      <c r="G110" s="59"/>
    </row>
    <row r="111" spans="1:7" s="29" customFormat="1" x14ac:dyDescent="0.45">
      <c r="A111" s="59"/>
      <c r="B111" s="17" t="s">
        <v>174</v>
      </c>
      <c r="C111" s="1"/>
      <c r="D111" s="87"/>
      <c r="E111" s="88"/>
      <c r="F111" s="89"/>
      <c r="G111" s="59"/>
    </row>
    <row r="112" spans="1:7" s="29" customFormat="1" x14ac:dyDescent="0.45">
      <c r="A112" s="59"/>
      <c r="B112" s="18" t="s">
        <v>434</v>
      </c>
      <c r="C112" s="1"/>
      <c r="D112" s="84"/>
      <c r="E112" s="85"/>
      <c r="F112" s="86"/>
      <c r="G112" s="59"/>
    </row>
    <row r="113" spans="1:7" s="29" customFormat="1" x14ac:dyDescent="0.45">
      <c r="A113" s="59"/>
      <c r="B113" s="17" t="s">
        <v>177</v>
      </c>
      <c r="C113" s="1"/>
      <c r="D113" s="87"/>
      <c r="E113" s="88"/>
      <c r="F113" s="89"/>
      <c r="G113" s="59"/>
    </row>
    <row r="114" spans="1:7" s="29" customFormat="1" x14ac:dyDescent="0.45">
      <c r="A114" s="59"/>
      <c r="B114" s="17" t="s">
        <v>178</v>
      </c>
      <c r="C114" s="1"/>
      <c r="D114" s="87"/>
      <c r="E114" s="88"/>
      <c r="F114" s="89"/>
      <c r="G114" s="59"/>
    </row>
    <row r="115" spans="1:7" s="29" customFormat="1" x14ac:dyDescent="0.45">
      <c r="A115" s="59"/>
      <c r="B115" s="17" t="s">
        <v>179</v>
      </c>
      <c r="C115" s="1"/>
      <c r="D115" s="87"/>
      <c r="E115" s="88"/>
      <c r="F115" s="89"/>
      <c r="G115" s="59"/>
    </row>
    <row r="116" spans="1:7" s="29" customFormat="1" x14ac:dyDescent="0.45">
      <c r="A116" s="59"/>
      <c r="B116" s="18" t="s">
        <v>435</v>
      </c>
      <c r="C116" s="1"/>
      <c r="D116" s="84"/>
      <c r="E116" s="85"/>
      <c r="F116" s="86"/>
      <c r="G116" s="59"/>
    </row>
    <row r="117" spans="1:7" s="29" customFormat="1" x14ac:dyDescent="0.45">
      <c r="A117" s="59"/>
      <c r="B117" s="17" t="s">
        <v>182</v>
      </c>
      <c r="C117" s="1"/>
      <c r="D117" s="87"/>
      <c r="E117" s="88"/>
      <c r="F117" s="89"/>
      <c r="G117" s="59"/>
    </row>
    <row r="118" spans="1:7" s="29" customFormat="1" x14ac:dyDescent="0.45">
      <c r="A118" s="59"/>
      <c r="B118" s="167" t="s">
        <v>183</v>
      </c>
      <c r="C118" s="1"/>
      <c r="D118" s="87"/>
      <c r="E118" s="88"/>
      <c r="F118" s="89"/>
      <c r="G118" s="59"/>
    </row>
    <row r="119" spans="1:7" s="29" customFormat="1" x14ac:dyDescent="0.45">
      <c r="A119" s="59"/>
      <c r="B119" s="17" t="s">
        <v>184</v>
      </c>
      <c r="C119" s="1"/>
      <c r="D119" s="87"/>
      <c r="E119" s="88"/>
      <c r="F119" s="89"/>
      <c r="G119" s="59"/>
    </row>
    <row r="120" spans="1:7" s="29" customFormat="1" x14ac:dyDescent="0.45">
      <c r="A120" s="59"/>
      <c r="B120" s="17" t="s">
        <v>185</v>
      </c>
      <c r="C120" s="1"/>
      <c r="D120" s="87"/>
      <c r="E120" s="88"/>
      <c r="F120" s="89"/>
      <c r="G120" s="59"/>
    </row>
    <row r="121" spans="1:7" s="29" customFormat="1" x14ac:dyDescent="0.45">
      <c r="A121" s="59"/>
      <c r="B121" s="17" t="s">
        <v>186</v>
      </c>
      <c r="C121" s="1"/>
      <c r="D121" s="87"/>
      <c r="E121" s="88"/>
      <c r="F121" s="89"/>
      <c r="G121" s="59"/>
    </row>
    <row r="122" spans="1:7" s="29" customFormat="1" x14ac:dyDescent="0.45">
      <c r="A122" s="59"/>
      <c r="B122" s="12" t="s">
        <v>187</v>
      </c>
      <c r="C122" s="1"/>
      <c r="D122" s="84"/>
      <c r="E122" s="85"/>
      <c r="F122" s="86"/>
      <c r="G122" s="59"/>
    </row>
    <row r="123" spans="1:7" s="29" customFormat="1" x14ac:dyDescent="0.45">
      <c r="A123" s="59"/>
      <c r="B123" s="11" t="s">
        <v>188</v>
      </c>
      <c r="C123" s="1"/>
      <c r="D123" s="87"/>
      <c r="E123" s="88"/>
      <c r="F123" s="89"/>
      <c r="G123" s="59"/>
    </row>
    <row r="124" spans="1:7" s="29" customFormat="1" x14ac:dyDescent="0.45">
      <c r="A124" s="59"/>
      <c r="B124" s="2" t="s">
        <v>189</v>
      </c>
      <c r="C124" s="1"/>
      <c r="D124" s="84"/>
      <c r="E124" s="85"/>
      <c r="F124" s="86"/>
      <c r="G124" s="59"/>
    </row>
    <row r="125" spans="1:7" s="29" customFormat="1" x14ac:dyDescent="0.45">
      <c r="A125" s="59"/>
      <c r="B125" s="11" t="s">
        <v>190</v>
      </c>
      <c r="C125" s="1"/>
      <c r="D125" s="87"/>
      <c r="E125" s="88"/>
      <c r="F125" s="89"/>
      <c r="G125" s="59"/>
    </row>
    <row r="126" spans="1:7" s="29" customFormat="1" x14ac:dyDescent="0.45">
      <c r="A126" s="59"/>
      <c r="B126" s="11" t="s">
        <v>191</v>
      </c>
      <c r="C126" s="1"/>
      <c r="D126" s="87"/>
      <c r="E126" s="88"/>
      <c r="F126" s="89"/>
      <c r="G126" s="59"/>
    </row>
    <row r="127" spans="1:7" s="29" customFormat="1" x14ac:dyDescent="0.45">
      <c r="A127" s="59"/>
      <c r="B127" s="11" t="s">
        <v>192</v>
      </c>
      <c r="C127" s="1"/>
      <c r="D127" s="87"/>
      <c r="E127" s="88"/>
      <c r="F127" s="89"/>
      <c r="G127" s="59"/>
    </row>
    <row r="128" spans="1:7" s="29" customFormat="1" x14ac:dyDescent="0.45">
      <c r="A128" s="59"/>
      <c r="B128" s="11" t="s">
        <v>193</v>
      </c>
      <c r="C128" s="1"/>
      <c r="D128" s="87"/>
      <c r="E128" s="88"/>
      <c r="F128" s="89"/>
      <c r="G128" s="59"/>
    </row>
    <row r="129" spans="1:7" s="29" customFormat="1" x14ac:dyDescent="0.45">
      <c r="A129" s="59"/>
      <c r="B129" s="36" t="s">
        <v>194</v>
      </c>
      <c r="C129" s="1"/>
      <c r="D129" s="84"/>
      <c r="E129" s="85"/>
      <c r="F129" s="86"/>
      <c r="G129" s="59"/>
    </row>
    <row r="130" spans="1:7" s="29" customFormat="1" x14ac:dyDescent="0.45">
      <c r="A130" s="59"/>
      <c r="B130" s="36" t="s">
        <v>436</v>
      </c>
      <c r="C130" s="1"/>
      <c r="D130" s="84"/>
      <c r="E130" s="85"/>
      <c r="F130" s="86"/>
      <c r="G130" s="59"/>
    </row>
    <row r="131" spans="1:7" s="29" customFormat="1" x14ac:dyDescent="0.45">
      <c r="A131" s="59"/>
      <c r="B131" s="36" t="s">
        <v>197</v>
      </c>
      <c r="C131" s="1"/>
      <c r="D131" s="84"/>
      <c r="E131" s="85"/>
      <c r="F131" s="86"/>
      <c r="G131" s="59"/>
    </row>
    <row r="132" spans="1:7" s="29" customFormat="1" x14ac:dyDescent="0.45">
      <c r="A132" s="59"/>
      <c r="B132" s="104" t="s">
        <v>198</v>
      </c>
      <c r="C132" s="1"/>
      <c r="D132" s="87"/>
      <c r="E132" s="88"/>
      <c r="F132" s="89"/>
      <c r="G132" s="59"/>
    </row>
    <row r="133" spans="1:7" s="29" customFormat="1" x14ac:dyDescent="0.45">
      <c r="A133" s="59"/>
      <c r="B133" s="37" t="s">
        <v>199</v>
      </c>
      <c r="C133" s="1"/>
      <c r="D133" s="84"/>
      <c r="E133" s="85"/>
      <c r="F133" s="86"/>
      <c r="G133" s="59"/>
    </row>
    <row r="134" spans="1:7" s="29" customFormat="1" x14ac:dyDescent="0.45">
      <c r="A134" s="59"/>
      <c r="B134" s="104" t="s">
        <v>200</v>
      </c>
      <c r="C134" s="1"/>
      <c r="D134" s="87"/>
      <c r="E134" s="88"/>
      <c r="F134" s="89"/>
      <c r="G134" s="59"/>
    </row>
    <row r="135" spans="1:7" s="29" customFormat="1" x14ac:dyDescent="0.45">
      <c r="A135" s="59"/>
      <c r="B135" s="104" t="s">
        <v>201</v>
      </c>
      <c r="C135" s="1"/>
      <c r="D135" s="87"/>
      <c r="E135" s="88"/>
      <c r="F135" s="89"/>
      <c r="G135" s="59"/>
    </row>
    <row r="136" spans="1:7" s="29" customFormat="1" x14ac:dyDescent="0.45">
      <c r="A136" s="59"/>
      <c r="B136" s="104" t="s">
        <v>202</v>
      </c>
      <c r="C136" s="1"/>
      <c r="D136" s="87"/>
      <c r="E136" s="88"/>
      <c r="F136" s="89"/>
      <c r="G136" s="59"/>
    </row>
    <row r="137" spans="1:7" s="29" customFormat="1" x14ac:dyDescent="0.45">
      <c r="A137" s="59"/>
      <c r="B137" s="36" t="s">
        <v>203</v>
      </c>
      <c r="C137" s="1"/>
      <c r="D137" s="84"/>
      <c r="E137" s="85"/>
      <c r="F137" s="86"/>
      <c r="G137" s="59"/>
    </row>
    <row r="138" spans="1:7" s="29" customFormat="1" x14ac:dyDescent="0.45">
      <c r="A138" s="59"/>
      <c r="B138" s="104" t="s">
        <v>204</v>
      </c>
      <c r="C138" s="1"/>
      <c r="D138" s="87"/>
      <c r="E138" s="88"/>
      <c r="F138" s="89"/>
      <c r="G138" s="59"/>
    </row>
    <row r="139" spans="1:7" s="29" customFormat="1" x14ac:dyDescent="0.45">
      <c r="A139" s="59"/>
      <c r="B139" s="38" t="s">
        <v>205</v>
      </c>
      <c r="C139" s="1"/>
      <c r="D139" s="84"/>
      <c r="E139" s="85"/>
      <c r="F139" s="86"/>
      <c r="G139" s="59"/>
    </row>
    <row r="140" spans="1:7" s="29" customFormat="1" x14ac:dyDescent="0.45">
      <c r="A140" s="59"/>
      <c r="B140" s="104" t="s">
        <v>204</v>
      </c>
      <c r="C140" s="1"/>
      <c r="D140" s="87"/>
      <c r="E140" s="88"/>
      <c r="F140" s="89"/>
      <c r="G140" s="59"/>
    </row>
    <row r="141" spans="1:7" s="29" customFormat="1" x14ac:dyDescent="0.45">
      <c r="A141" s="59"/>
      <c r="B141" s="36" t="s">
        <v>206</v>
      </c>
      <c r="C141" s="1"/>
      <c r="D141" s="84"/>
      <c r="E141" s="85"/>
      <c r="F141" s="86"/>
      <c r="G141" s="59"/>
    </row>
    <row r="142" spans="1:7" s="29" customFormat="1" x14ac:dyDescent="0.45">
      <c r="A142" s="59"/>
      <c r="B142" s="104" t="s">
        <v>204</v>
      </c>
      <c r="C142" s="1"/>
      <c r="D142" s="87"/>
      <c r="E142" s="88"/>
      <c r="F142" s="89"/>
      <c r="G142" s="59"/>
    </row>
    <row r="143" spans="1:7" s="29" customFormat="1" x14ac:dyDescent="0.45">
      <c r="A143" s="59"/>
      <c r="B143" s="38" t="s">
        <v>207</v>
      </c>
      <c r="C143" s="1"/>
      <c r="D143" s="84"/>
      <c r="E143" s="85"/>
      <c r="F143" s="86"/>
      <c r="G143" s="59"/>
    </row>
    <row r="144" spans="1:7" s="29" customFormat="1" x14ac:dyDescent="0.45">
      <c r="A144" s="59"/>
      <c r="B144" s="104" t="s">
        <v>208</v>
      </c>
      <c r="C144" s="1"/>
      <c r="D144" s="87"/>
      <c r="E144" s="88"/>
      <c r="F144" s="89"/>
      <c r="G144" s="59"/>
    </row>
    <row r="145" spans="1:7" s="29" customFormat="1" x14ac:dyDescent="0.45">
      <c r="A145" s="59"/>
      <c r="B145" s="36" t="s">
        <v>209</v>
      </c>
      <c r="C145" s="1"/>
      <c r="D145" s="84"/>
      <c r="E145" s="85"/>
      <c r="F145" s="86"/>
      <c r="G145" s="59"/>
    </row>
    <row r="146" spans="1:7" s="29" customFormat="1" x14ac:dyDescent="0.45">
      <c r="A146" s="59"/>
      <c r="B146" s="104" t="s">
        <v>204</v>
      </c>
      <c r="C146" s="1"/>
      <c r="D146" s="87"/>
      <c r="E146" s="88"/>
      <c r="F146" s="89"/>
      <c r="G146" s="59"/>
    </row>
    <row r="147" spans="1:7" s="29" customFormat="1" x14ac:dyDescent="0.45">
      <c r="A147" s="59"/>
      <c r="B147" s="38" t="s">
        <v>210</v>
      </c>
      <c r="C147" s="1"/>
      <c r="D147" s="84"/>
      <c r="E147" s="85"/>
      <c r="F147" s="86"/>
      <c r="G147" s="59"/>
    </row>
    <row r="148" spans="1:7" s="29" customFormat="1" x14ac:dyDescent="0.45">
      <c r="A148" s="59"/>
      <c r="B148" s="104" t="s">
        <v>204</v>
      </c>
      <c r="C148" s="1"/>
      <c r="D148" s="87"/>
      <c r="E148" s="88"/>
      <c r="F148" s="89"/>
      <c r="G148" s="59"/>
    </row>
    <row r="149" spans="1:7" s="29" customFormat="1" x14ac:dyDescent="0.45">
      <c r="A149" s="59"/>
      <c r="B149" s="36" t="s">
        <v>211</v>
      </c>
      <c r="C149" s="1"/>
      <c r="D149" s="84"/>
      <c r="E149" s="85"/>
      <c r="F149" s="86"/>
      <c r="G149" s="59"/>
    </row>
    <row r="150" spans="1:7" s="29" customFormat="1" x14ac:dyDescent="0.45">
      <c r="A150" s="59"/>
      <c r="B150" s="104" t="s">
        <v>204</v>
      </c>
      <c r="C150" s="1"/>
      <c r="D150" s="87"/>
      <c r="E150" s="88"/>
      <c r="F150" s="89"/>
      <c r="G150" s="59"/>
    </row>
    <row r="151" spans="1:7" s="29" customFormat="1" x14ac:dyDescent="0.45">
      <c r="A151" s="59"/>
      <c r="B151" s="38" t="s">
        <v>212</v>
      </c>
      <c r="C151" s="1"/>
      <c r="D151" s="84"/>
      <c r="E151" s="85"/>
      <c r="F151" s="86"/>
      <c r="G151" s="59"/>
    </row>
    <row r="152" spans="1:7" s="29" customFormat="1" x14ac:dyDescent="0.45">
      <c r="A152" s="59"/>
      <c r="B152" s="104" t="s">
        <v>204</v>
      </c>
      <c r="C152" s="1"/>
      <c r="D152" s="87"/>
      <c r="E152" s="88"/>
      <c r="F152" s="89"/>
      <c r="G152" s="59"/>
    </row>
    <row r="153" spans="1:7" s="29" customFormat="1" x14ac:dyDescent="0.45">
      <c r="A153" s="59"/>
      <c r="B153" s="36" t="s">
        <v>213</v>
      </c>
      <c r="C153" s="1"/>
      <c r="D153" s="84"/>
      <c r="E153" s="85"/>
      <c r="F153" s="86"/>
      <c r="G153" s="59"/>
    </row>
    <row r="154" spans="1:7" s="29" customFormat="1" x14ac:dyDescent="0.45">
      <c r="A154" s="59"/>
      <c r="B154" s="104" t="s">
        <v>204</v>
      </c>
      <c r="C154" s="1"/>
      <c r="D154" s="87"/>
      <c r="E154" s="88"/>
      <c r="F154" s="89"/>
      <c r="G154" s="59"/>
    </row>
    <row r="155" spans="1:7" s="29" customFormat="1" x14ac:dyDescent="0.45">
      <c r="A155" s="59"/>
      <c r="B155" s="38" t="s">
        <v>214</v>
      </c>
      <c r="C155" s="1"/>
      <c r="D155" s="84"/>
      <c r="E155" s="85"/>
      <c r="F155" s="86"/>
      <c r="G155" s="59"/>
    </row>
    <row r="156" spans="1:7" s="29" customFormat="1" x14ac:dyDescent="0.45">
      <c r="A156" s="59"/>
      <c r="B156" s="104" t="s">
        <v>215</v>
      </c>
      <c r="C156" s="1"/>
      <c r="D156" s="87"/>
      <c r="E156" s="88"/>
      <c r="F156" s="89"/>
      <c r="G156" s="59"/>
    </row>
    <row r="157" spans="1:7" s="29" customFormat="1" x14ac:dyDescent="0.45">
      <c r="A157" s="59"/>
      <c r="B157" s="36" t="s">
        <v>216</v>
      </c>
      <c r="C157" s="1"/>
      <c r="D157" s="84"/>
      <c r="E157" s="85"/>
      <c r="F157" s="86"/>
      <c r="G157" s="59"/>
    </row>
    <row r="158" spans="1:7" s="29" customFormat="1" x14ac:dyDescent="0.45">
      <c r="A158" s="59"/>
      <c r="B158" s="104" t="s">
        <v>217</v>
      </c>
      <c r="C158" s="1"/>
      <c r="D158" s="87"/>
      <c r="E158" s="88"/>
      <c r="F158" s="89"/>
      <c r="G158" s="59"/>
    </row>
    <row r="159" spans="1:7" s="29" customFormat="1" x14ac:dyDescent="0.45">
      <c r="A159" s="59"/>
      <c r="B159" s="38" t="s">
        <v>218</v>
      </c>
      <c r="C159" s="1"/>
      <c r="D159" s="84"/>
      <c r="E159" s="85"/>
      <c r="F159" s="86"/>
      <c r="G159" s="59"/>
    </row>
    <row r="160" spans="1:7" s="29" customFormat="1" x14ac:dyDescent="0.45">
      <c r="A160" s="59"/>
      <c r="B160" s="104" t="s">
        <v>219</v>
      </c>
      <c r="C160" s="1"/>
      <c r="D160" s="87"/>
      <c r="E160" s="88"/>
      <c r="F160" s="89"/>
      <c r="G160" s="59"/>
    </row>
    <row r="161" spans="1:7" s="29" customFormat="1" x14ac:dyDescent="0.45">
      <c r="A161" s="59"/>
      <c r="B161" s="104" t="s">
        <v>220</v>
      </c>
      <c r="C161" s="1"/>
      <c r="D161" s="87"/>
      <c r="E161" s="88"/>
      <c r="F161" s="89"/>
      <c r="G161" s="59"/>
    </row>
    <row r="162" spans="1:7" s="29" customFormat="1" x14ac:dyDescent="0.45">
      <c r="A162" s="59"/>
      <c r="B162" s="36" t="s">
        <v>221</v>
      </c>
      <c r="C162" s="1"/>
      <c r="D162" s="84"/>
      <c r="E162" s="85"/>
      <c r="F162" s="86"/>
      <c r="G162" s="59"/>
    </row>
    <row r="163" spans="1:7" s="29" customFormat="1" x14ac:dyDescent="0.45">
      <c r="A163" s="59"/>
      <c r="B163" s="104" t="s">
        <v>222</v>
      </c>
      <c r="C163" s="1"/>
      <c r="D163" s="87"/>
      <c r="E163" s="88"/>
      <c r="F163" s="89"/>
      <c r="G163" s="59"/>
    </row>
    <row r="164" spans="1:7" s="29" customFormat="1" x14ac:dyDescent="0.45">
      <c r="A164" s="59"/>
      <c r="B164" s="38" t="s">
        <v>223</v>
      </c>
      <c r="C164" s="1"/>
      <c r="D164" s="84"/>
      <c r="E164" s="85"/>
      <c r="F164" s="86"/>
      <c r="G164" s="59"/>
    </row>
    <row r="165" spans="1:7" s="29" customFormat="1" x14ac:dyDescent="0.45">
      <c r="A165" s="59"/>
      <c r="B165" s="104" t="s">
        <v>224</v>
      </c>
      <c r="C165" s="1"/>
      <c r="D165" s="87"/>
      <c r="E165" s="88"/>
      <c r="F165" s="89"/>
      <c r="G165" s="59"/>
    </row>
    <row r="166" spans="1:7" s="29" customFormat="1" x14ac:dyDescent="0.45">
      <c r="A166" s="59"/>
      <c r="B166" s="36" t="s">
        <v>225</v>
      </c>
      <c r="C166" s="1"/>
      <c r="D166" s="84"/>
      <c r="E166" s="85"/>
      <c r="F166" s="86"/>
      <c r="G166" s="59"/>
    </row>
    <row r="167" spans="1:7" s="29" customFormat="1" x14ac:dyDescent="0.45">
      <c r="A167" s="59"/>
      <c r="B167" s="104" t="s">
        <v>217</v>
      </c>
      <c r="C167" s="1"/>
      <c r="D167" s="87"/>
      <c r="E167" s="88"/>
      <c r="F167" s="89"/>
      <c r="G167" s="59"/>
    </row>
    <row r="168" spans="1:7" s="29" customFormat="1" x14ac:dyDescent="0.45">
      <c r="A168" s="59"/>
      <c r="B168" s="38" t="s">
        <v>226</v>
      </c>
      <c r="C168" s="1"/>
      <c r="D168" s="84"/>
      <c r="E168" s="85"/>
      <c r="F168" s="86"/>
      <c r="G168" s="59"/>
    </row>
    <row r="169" spans="1:7" s="29" customFormat="1" x14ac:dyDescent="0.45">
      <c r="A169" s="59"/>
      <c r="B169" s="104" t="s">
        <v>204</v>
      </c>
      <c r="C169" s="1"/>
      <c r="D169" s="87"/>
      <c r="E169" s="88"/>
      <c r="F169" s="89"/>
      <c r="G169" s="59"/>
    </row>
    <row r="170" spans="1:7" s="29" customFormat="1" x14ac:dyDescent="0.45">
      <c r="A170" s="59"/>
      <c r="B170" s="36" t="s">
        <v>227</v>
      </c>
      <c r="C170" s="1"/>
      <c r="D170" s="84"/>
      <c r="E170" s="85"/>
      <c r="F170" s="86"/>
      <c r="G170" s="59"/>
    </row>
    <row r="171" spans="1:7" s="29" customFormat="1" x14ac:dyDescent="0.45">
      <c r="A171" s="59"/>
      <c r="B171" s="104" t="s">
        <v>204</v>
      </c>
      <c r="C171" s="1"/>
      <c r="D171" s="87"/>
      <c r="E171" s="88"/>
      <c r="F171" s="89"/>
      <c r="G171" s="59"/>
    </row>
    <row r="172" spans="1:7" s="29" customFormat="1" x14ac:dyDescent="0.45">
      <c r="A172" s="59"/>
      <c r="B172" s="38" t="s">
        <v>228</v>
      </c>
      <c r="C172" s="1"/>
      <c r="D172" s="84"/>
      <c r="E172" s="85"/>
      <c r="F172" s="86"/>
      <c r="G172" s="59"/>
    </row>
    <row r="173" spans="1:7" s="29" customFormat="1" x14ac:dyDescent="0.45">
      <c r="A173" s="59"/>
      <c r="B173" s="104" t="s">
        <v>204</v>
      </c>
      <c r="C173" s="1"/>
      <c r="D173" s="87"/>
      <c r="E173" s="88"/>
      <c r="F173" s="89"/>
      <c r="G173" s="59"/>
    </row>
    <row r="174" spans="1:7" s="29" customFormat="1" x14ac:dyDescent="0.45">
      <c r="A174" s="59"/>
      <c r="B174" s="36" t="s">
        <v>229</v>
      </c>
      <c r="C174" s="1"/>
      <c r="D174" s="84"/>
      <c r="E174" s="85"/>
      <c r="F174" s="86"/>
      <c r="G174" s="59"/>
    </row>
    <row r="175" spans="1:7" s="29" customFormat="1" x14ac:dyDescent="0.45">
      <c r="A175" s="59"/>
      <c r="B175" s="104" t="s">
        <v>230</v>
      </c>
      <c r="C175" s="1"/>
      <c r="D175" s="87"/>
      <c r="E175" s="88"/>
      <c r="F175" s="89"/>
      <c r="G175" s="59"/>
    </row>
    <row r="176" spans="1:7" s="29" customFormat="1" x14ac:dyDescent="0.45">
      <c r="A176" s="59"/>
      <c r="B176" s="38" t="s">
        <v>231</v>
      </c>
      <c r="C176" s="1"/>
      <c r="D176" s="84"/>
      <c r="E176" s="85"/>
      <c r="F176" s="86"/>
      <c r="G176" s="59"/>
    </row>
    <row r="177" spans="1:7" s="29" customFormat="1" x14ac:dyDescent="0.45">
      <c r="A177" s="59"/>
      <c r="B177" s="104" t="s">
        <v>232</v>
      </c>
      <c r="C177" s="1"/>
      <c r="D177" s="87"/>
      <c r="E177" s="88"/>
      <c r="F177" s="89"/>
      <c r="G177" s="59"/>
    </row>
    <row r="178" spans="1:7" s="29" customFormat="1" x14ac:dyDescent="0.45">
      <c r="A178" s="59"/>
      <c r="B178" s="104" t="s">
        <v>233</v>
      </c>
      <c r="C178" s="1"/>
      <c r="D178" s="87"/>
      <c r="E178" s="88"/>
      <c r="F178" s="89"/>
      <c r="G178" s="59"/>
    </row>
    <row r="179" spans="1:7" s="29" customFormat="1" x14ac:dyDescent="0.45">
      <c r="A179" s="59"/>
      <c r="B179" s="4" t="s">
        <v>234</v>
      </c>
      <c r="C179" s="1"/>
      <c r="D179" s="84"/>
      <c r="E179" s="85"/>
      <c r="F179" s="86"/>
      <c r="G179" s="59"/>
    </row>
    <row r="180" spans="1:7" s="29" customFormat="1" x14ac:dyDescent="0.45">
      <c r="A180" s="59"/>
      <c r="B180" s="104" t="s">
        <v>235</v>
      </c>
      <c r="C180" s="1"/>
      <c r="D180" s="87"/>
      <c r="E180" s="88"/>
      <c r="F180" s="89"/>
      <c r="G180" s="59"/>
    </row>
    <row r="181" spans="1:7" s="29" customFormat="1" x14ac:dyDescent="0.45">
      <c r="A181" s="59"/>
      <c r="B181" s="104" t="s">
        <v>236</v>
      </c>
      <c r="C181" s="1"/>
      <c r="D181" s="87"/>
      <c r="E181" s="88"/>
      <c r="F181" s="89"/>
      <c r="G181" s="59"/>
    </row>
    <row r="182" spans="1:7" s="29" customFormat="1" x14ac:dyDescent="0.45">
      <c r="A182" s="59"/>
      <c r="B182" s="38" t="s">
        <v>237</v>
      </c>
      <c r="C182" s="1"/>
      <c r="D182" s="84"/>
      <c r="E182" s="85"/>
      <c r="F182" s="86"/>
      <c r="G182" s="59"/>
    </row>
    <row r="183" spans="1:7" s="29" customFormat="1" x14ac:dyDescent="0.45">
      <c r="A183" s="59"/>
      <c r="B183" s="104" t="s">
        <v>238</v>
      </c>
      <c r="C183" s="1"/>
      <c r="D183" s="87"/>
      <c r="E183" s="88"/>
      <c r="F183" s="89"/>
      <c r="G183" s="59"/>
    </row>
    <row r="184" spans="1:7" s="29" customFormat="1" x14ac:dyDescent="0.45">
      <c r="A184" s="59"/>
      <c r="B184" s="104" t="s">
        <v>239</v>
      </c>
      <c r="C184" s="1"/>
      <c r="D184" s="87"/>
      <c r="E184" s="88"/>
      <c r="F184" s="89"/>
      <c r="G184" s="59"/>
    </row>
    <row r="185" spans="1:7" s="29" customFormat="1" x14ac:dyDescent="0.45">
      <c r="A185" s="59"/>
      <c r="B185" s="104" t="s">
        <v>240</v>
      </c>
      <c r="C185" s="1"/>
      <c r="D185" s="87"/>
      <c r="E185" s="88"/>
      <c r="F185" s="89"/>
      <c r="G185" s="59"/>
    </row>
    <row r="186" spans="1:7" s="29" customFormat="1" x14ac:dyDescent="0.45">
      <c r="A186" s="59"/>
      <c r="B186" s="104" t="s">
        <v>241</v>
      </c>
      <c r="C186" s="1"/>
      <c r="D186" s="87"/>
      <c r="E186" s="88"/>
      <c r="F186" s="89"/>
      <c r="G186" s="59"/>
    </row>
    <row r="187" spans="1:7" s="29" customFormat="1" x14ac:dyDescent="0.45">
      <c r="A187" s="59"/>
      <c r="B187" s="104" t="s">
        <v>242</v>
      </c>
      <c r="C187" s="1"/>
      <c r="D187" s="87"/>
      <c r="E187" s="88"/>
      <c r="F187" s="89"/>
      <c r="G187" s="59"/>
    </row>
    <row r="188" spans="1:7" s="29" customFormat="1" x14ac:dyDescent="0.45">
      <c r="A188" s="59"/>
      <c r="B188" s="36" t="s">
        <v>243</v>
      </c>
      <c r="C188" s="1"/>
      <c r="D188" s="84"/>
      <c r="E188" s="85"/>
      <c r="F188" s="86"/>
      <c r="G188" s="59"/>
    </row>
    <row r="189" spans="1:7" s="29" customFormat="1" x14ac:dyDescent="0.45">
      <c r="A189" s="59"/>
      <c r="B189" s="104" t="s">
        <v>244</v>
      </c>
      <c r="C189" s="1"/>
      <c r="D189" s="87"/>
      <c r="E189" s="88"/>
      <c r="F189" s="89"/>
      <c r="G189" s="59"/>
    </row>
    <row r="190" spans="1:7" s="29" customFormat="1" x14ac:dyDescent="0.45">
      <c r="A190" s="59"/>
      <c r="B190" s="104" t="s">
        <v>245</v>
      </c>
      <c r="C190" s="1"/>
      <c r="D190" s="87"/>
      <c r="E190" s="88"/>
      <c r="F190" s="89"/>
      <c r="G190" s="59"/>
    </row>
    <row r="191" spans="1:7" s="29" customFormat="1" x14ac:dyDescent="0.45">
      <c r="A191" s="59"/>
      <c r="B191" s="38" t="s">
        <v>246</v>
      </c>
      <c r="C191" s="1"/>
      <c r="D191" s="84"/>
      <c r="E191" s="85"/>
      <c r="F191" s="86"/>
      <c r="G191" s="59"/>
    </row>
    <row r="192" spans="1:7" s="29" customFormat="1" x14ac:dyDescent="0.45">
      <c r="A192" s="59"/>
      <c r="B192" s="104" t="s">
        <v>204</v>
      </c>
      <c r="C192" s="1"/>
      <c r="D192" s="87"/>
      <c r="E192" s="88"/>
      <c r="F192" s="89"/>
      <c r="G192" s="59"/>
    </row>
    <row r="193" spans="1:7" s="29" customFormat="1" x14ac:dyDescent="0.45">
      <c r="A193" s="59"/>
      <c r="B193" s="35" t="s">
        <v>437</v>
      </c>
      <c r="C193" s="1"/>
      <c r="D193" s="84"/>
      <c r="E193" s="85"/>
      <c r="F193" s="86"/>
      <c r="G193" s="59"/>
    </row>
    <row r="194" spans="1:7" s="29" customFormat="1" x14ac:dyDescent="0.45">
      <c r="A194" s="59"/>
      <c r="B194" s="11" t="s">
        <v>249</v>
      </c>
      <c r="C194" s="1"/>
      <c r="D194" s="87"/>
      <c r="E194" s="88"/>
      <c r="F194" s="89"/>
      <c r="G194" s="59"/>
    </row>
    <row r="195" spans="1:7" s="29" customFormat="1" x14ac:dyDescent="0.45">
      <c r="A195" s="59"/>
      <c r="B195" s="35" t="s">
        <v>438</v>
      </c>
      <c r="C195" s="1"/>
      <c r="D195" s="84"/>
      <c r="E195" s="85"/>
      <c r="F195" s="86"/>
      <c r="G195" s="59"/>
    </row>
    <row r="196" spans="1:7" s="29" customFormat="1" x14ac:dyDescent="0.45">
      <c r="A196" s="59"/>
      <c r="B196" s="35" t="s">
        <v>439</v>
      </c>
      <c r="C196" s="1"/>
      <c r="D196" s="84"/>
      <c r="E196" s="85"/>
      <c r="F196" s="86"/>
      <c r="G196" s="59"/>
    </row>
    <row r="197" spans="1:7" s="29" customFormat="1" x14ac:dyDescent="0.45">
      <c r="A197" s="59"/>
      <c r="B197" s="11" t="s">
        <v>253</v>
      </c>
      <c r="C197" s="1"/>
      <c r="D197" s="87"/>
      <c r="E197" s="88"/>
      <c r="F197" s="89"/>
      <c r="G197" s="59"/>
    </row>
    <row r="198" spans="1:7" s="29" customFormat="1" x14ac:dyDescent="0.45">
      <c r="A198" s="59"/>
      <c r="B198" s="11" t="s">
        <v>254</v>
      </c>
      <c r="C198" s="1"/>
      <c r="D198" s="87"/>
      <c r="E198" s="88"/>
      <c r="F198" s="89"/>
      <c r="G198" s="59"/>
    </row>
    <row r="199" spans="1:7" s="29" customFormat="1" x14ac:dyDescent="0.45">
      <c r="A199" s="59"/>
      <c r="B199" s="11" t="s">
        <v>255</v>
      </c>
      <c r="C199" s="1"/>
      <c r="D199" s="87"/>
      <c r="E199" s="88"/>
      <c r="F199" s="89"/>
      <c r="G199" s="59"/>
    </row>
    <row r="200" spans="1:7" s="29" customFormat="1" x14ac:dyDescent="0.45">
      <c r="A200" s="59"/>
      <c r="B200" s="11" t="s">
        <v>256</v>
      </c>
      <c r="C200" s="1"/>
      <c r="D200" s="87"/>
      <c r="E200" s="88"/>
      <c r="F200" s="89"/>
      <c r="G200" s="59"/>
    </row>
    <row r="201" spans="1:7" s="29" customFormat="1" x14ac:dyDescent="0.45">
      <c r="A201" s="59"/>
      <c r="B201" s="11" t="s">
        <v>257</v>
      </c>
      <c r="C201" s="1"/>
      <c r="D201" s="87"/>
      <c r="E201" s="88"/>
      <c r="F201" s="89"/>
      <c r="G201" s="59"/>
    </row>
    <row r="202" spans="1:7" s="29" customFormat="1" x14ac:dyDescent="0.45">
      <c r="A202" s="59"/>
      <c r="B202" s="11" t="s">
        <v>258</v>
      </c>
      <c r="C202" s="1"/>
      <c r="D202" s="87"/>
      <c r="E202" s="88"/>
      <c r="F202" s="89"/>
      <c r="G202" s="59"/>
    </row>
    <row r="203" spans="1:7" s="29" customFormat="1" x14ac:dyDescent="0.45">
      <c r="A203" s="59"/>
      <c r="B203" s="11" t="s">
        <v>259</v>
      </c>
      <c r="C203" s="1"/>
      <c r="D203" s="87"/>
      <c r="E203" s="88"/>
      <c r="F203" s="89"/>
      <c r="G203" s="59"/>
    </row>
    <row r="204" spans="1:7" s="29" customFormat="1" x14ac:dyDescent="0.45">
      <c r="A204" s="59"/>
      <c r="B204" s="11" t="s">
        <v>260</v>
      </c>
      <c r="C204" s="1"/>
      <c r="D204" s="87"/>
      <c r="E204" s="88"/>
      <c r="F204" s="89"/>
      <c r="G204" s="59"/>
    </row>
    <row r="205" spans="1:7" s="29" customFormat="1" x14ac:dyDescent="0.45">
      <c r="A205" s="59"/>
      <c r="B205" s="11" t="s">
        <v>261</v>
      </c>
      <c r="C205" s="1"/>
      <c r="D205" s="87"/>
      <c r="E205" s="88"/>
      <c r="F205" s="89"/>
      <c r="G205" s="59"/>
    </row>
    <row r="206" spans="1:7" s="29" customFormat="1" x14ac:dyDescent="0.45">
      <c r="A206" s="59"/>
      <c r="B206" s="35" t="s">
        <v>440</v>
      </c>
      <c r="C206" s="1"/>
      <c r="D206" s="84"/>
      <c r="E206" s="85"/>
      <c r="F206" s="86"/>
      <c r="G206" s="59"/>
    </row>
    <row r="207" spans="1:7" s="29" customFormat="1" x14ac:dyDescent="0.45">
      <c r="A207" s="59"/>
      <c r="B207" s="105" t="s">
        <v>264</v>
      </c>
      <c r="C207" s="1"/>
      <c r="D207" s="87"/>
      <c r="E207" s="88"/>
      <c r="F207" s="89"/>
      <c r="G207" s="59"/>
    </row>
    <row r="208" spans="1:7" s="29" customFormat="1" x14ac:dyDescent="0.45">
      <c r="A208" s="59"/>
      <c r="B208" s="105" t="s">
        <v>265</v>
      </c>
      <c r="C208" s="1"/>
      <c r="D208" s="87"/>
      <c r="E208" s="88"/>
      <c r="F208" s="89"/>
      <c r="G208" s="59"/>
    </row>
    <row r="209" spans="1:7" s="29" customFormat="1" x14ac:dyDescent="0.45">
      <c r="A209" s="59"/>
      <c r="B209" s="11" t="s">
        <v>257</v>
      </c>
      <c r="C209" s="1"/>
      <c r="D209" s="87"/>
      <c r="E209" s="88"/>
      <c r="F209" s="89"/>
      <c r="G209" s="59"/>
    </row>
    <row r="210" spans="1:7" s="29" customFormat="1" x14ac:dyDescent="0.45">
      <c r="A210" s="59"/>
      <c r="B210" s="11" t="s">
        <v>260</v>
      </c>
      <c r="C210" s="1"/>
      <c r="D210" s="87"/>
      <c r="E210" s="88"/>
      <c r="F210" s="89"/>
      <c r="G210" s="59"/>
    </row>
    <row r="211" spans="1:7" s="29" customFormat="1" x14ac:dyDescent="0.45">
      <c r="A211" s="59"/>
      <c r="B211" s="35" t="s">
        <v>441</v>
      </c>
      <c r="C211" s="1"/>
      <c r="D211" s="84"/>
      <c r="E211" s="85"/>
      <c r="F211" s="86"/>
      <c r="G211" s="59"/>
    </row>
    <row r="212" spans="1:7" s="29" customFormat="1" x14ac:dyDescent="0.45">
      <c r="A212" s="59"/>
      <c r="B212" s="11" t="s">
        <v>268</v>
      </c>
      <c r="C212" s="1"/>
      <c r="D212" s="87"/>
      <c r="E212" s="88"/>
      <c r="F212" s="89"/>
      <c r="G212" s="59"/>
    </row>
    <row r="213" spans="1:7" s="29" customFormat="1" x14ac:dyDescent="0.45">
      <c r="A213" s="59"/>
      <c r="B213" s="11" t="s">
        <v>269</v>
      </c>
      <c r="C213" s="1"/>
      <c r="D213" s="87"/>
      <c r="E213" s="88"/>
      <c r="F213" s="89"/>
      <c r="G213" s="59"/>
    </row>
    <row r="214" spans="1:7" s="29" customFormat="1" x14ac:dyDescent="0.45">
      <c r="A214" s="59"/>
      <c r="B214" s="11" t="s">
        <v>270</v>
      </c>
      <c r="C214" s="1"/>
      <c r="D214" s="87"/>
      <c r="E214" s="88"/>
      <c r="F214" s="89"/>
      <c r="G214" s="59"/>
    </row>
    <row r="215" spans="1:7" s="29" customFormat="1" x14ac:dyDescent="0.45">
      <c r="A215" s="59"/>
      <c r="B215" s="11" t="s">
        <v>271</v>
      </c>
      <c r="C215" s="1"/>
      <c r="D215" s="87"/>
      <c r="E215" s="88"/>
      <c r="F215" s="89"/>
      <c r="G215" s="59"/>
    </row>
    <row r="216" spans="1:7" s="29" customFormat="1" x14ac:dyDescent="0.45">
      <c r="A216" s="59"/>
      <c r="B216" s="11" t="s">
        <v>272</v>
      </c>
      <c r="C216" s="1"/>
      <c r="D216" s="87"/>
      <c r="E216" s="88"/>
      <c r="F216" s="89"/>
      <c r="G216" s="59"/>
    </row>
    <row r="217" spans="1:7" s="29" customFormat="1" x14ac:dyDescent="0.45">
      <c r="A217" s="59"/>
      <c r="B217" s="35" t="s">
        <v>442</v>
      </c>
      <c r="C217" s="1"/>
      <c r="D217" s="84"/>
      <c r="E217" s="85"/>
      <c r="F217" s="86"/>
      <c r="G217" s="59"/>
    </row>
    <row r="218" spans="1:7" s="29" customFormat="1" x14ac:dyDescent="0.45">
      <c r="A218" s="59"/>
      <c r="B218" s="11" t="s">
        <v>268</v>
      </c>
      <c r="C218" s="1"/>
      <c r="D218" s="87"/>
      <c r="E218" s="88"/>
      <c r="F218" s="89"/>
      <c r="G218" s="59"/>
    </row>
    <row r="219" spans="1:7" s="29" customFormat="1" x14ac:dyDescent="0.45">
      <c r="A219" s="59"/>
      <c r="B219" s="11" t="s">
        <v>269</v>
      </c>
      <c r="C219" s="1"/>
      <c r="D219" s="87"/>
      <c r="E219" s="88"/>
      <c r="F219" s="89"/>
      <c r="G219" s="59"/>
    </row>
    <row r="220" spans="1:7" s="29" customFormat="1" x14ac:dyDescent="0.45">
      <c r="A220" s="59"/>
      <c r="B220" s="11" t="s">
        <v>270</v>
      </c>
      <c r="C220" s="1"/>
      <c r="D220" s="87"/>
      <c r="E220" s="88"/>
      <c r="F220" s="89"/>
      <c r="G220" s="59"/>
    </row>
    <row r="221" spans="1:7" s="29" customFormat="1" x14ac:dyDescent="0.45">
      <c r="A221" s="59"/>
      <c r="B221" s="11" t="s">
        <v>271</v>
      </c>
      <c r="C221" s="1"/>
      <c r="D221" s="87"/>
      <c r="E221" s="88"/>
      <c r="F221" s="89"/>
      <c r="G221" s="59"/>
    </row>
    <row r="222" spans="1:7" s="29" customFormat="1" x14ac:dyDescent="0.45">
      <c r="A222" s="59"/>
      <c r="B222" s="11" t="s">
        <v>272</v>
      </c>
      <c r="C222" s="1"/>
      <c r="D222" s="87"/>
      <c r="E222" s="88"/>
      <c r="F222" s="89"/>
      <c r="G222" s="59"/>
    </row>
    <row r="223" spans="1:7" s="29" customFormat="1" x14ac:dyDescent="0.45">
      <c r="A223" s="59"/>
      <c r="B223" s="35" t="s">
        <v>443</v>
      </c>
      <c r="C223" s="1"/>
      <c r="D223" s="84"/>
      <c r="E223" s="85"/>
      <c r="F223" s="86"/>
      <c r="G223" s="59"/>
    </row>
    <row r="224" spans="1:7" s="29" customFormat="1" x14ac:dyDescent="0.45">
      <c r="A224" s="59"/>
      <c r="B224" s="104" t="s">
        <v>277</v>
      </c>
      <c r="C224" s="1"/>
      <c r="D224" s="87"/>
      <c r="E224" s="88"/>
      <c r="F224" s="89"/>
      <c r="G224" s="59"/>
    </row>
    <row r="225" spans="1:7" s="29" customFormat="1" x14ac:dyDescent="0.45">
      <c r="A225" s="59"/>
      <c r="B225" s="104" t="s">
        <v>278</v>
      </c>
      <c r="C225" s="1"/>
      <c r="D225" s="87"/>
      <c r="E225" s="88"/>
      <c r="F225" s="89"/>
      <c r="G225" s="59"/>
    </row>
    <row r="226" spans="1:7" s="29" customFormat="1" x14ac:dyDescent="0.45">
      <c r="A226" s="59"/>
      <c r="B226" s="35" t="s">
        <v>279</v>
      </c>
      <c r="C226" s="1"/>
      <c r="D226" s="84"/>
      <c r="E226" s="85"/>
      <c r="F226" s="86"/>
      <c r="G226" s="59"/>
    </row>
    <row r="227" spans="1:7" s="29" customFormat="1" x14ac:dyDescent="0.45">
      <c r="A227" s="59"/>
      <c r="B227" s="104" t="s">
        <v>281</v>
      </c>
      <c r="C227" s="1"/>
      <c r="D227" s="87"/>
      <c r="E227" s="88"/>
      <c r="F227" s="89"/>
      <c r="G227" s="59"/>
    </row>
    <row r="228" spans="1:7" s="29" customFormat="1" x14ac:dyDescent="0.45">
      <c r="A228" s="59"/>
      <c r="B228" s="104" t="s">
        <v>282</v>
      </c>
      <c r="C228" s="1"/>
      <c r="D228" s="87"/>
      <c r="E228" s="88"/>
      <c r="F228" s="89"/>
      <c r="G228" s="59"/>
    </row>
    <row r="229" spans="1:7" s="29" customFormat="1" x14ac:dyDescent="0.45">
      <c r="A229" s="59"/>
      <c r="B229" s="104" t="s">
        <v>283</v>
      </c>
      <c r="C229" s="1"/>
      <c r="D229" s="87"/>
      <c r="E229" s="88"/>
      <c r="F229" s="89"/>
      <c r="G229" s="59"/>
    </row>
    <row r="230" spans="1:7" s="29" customFormat="1" x14ac:dyDescent="0.45">
      <c r="A230" s="59"/>
      <c r="B230" s="35" t="s">
        <v>444</v>
      </c>
      <c r="C230" s="1"/>
      <c r="D230" s="84"/>
      <c r="E230" s="85"/>
      <c r="F230" s="86"/>
      <c r="G230" s="59"/>
    </row>
    <row r="231" spans="1:7" s="29" customFormat="1" x14ac:dyDescent="0.45">
      <c r="A231" s="59"/>
      <c r="B231" s="104" t="s">
        <v>286</v>
      </c>
      <c r="C231" s="1"/>
      <c r="D231" s="87"/>
      <c r="E231" s="88"/>
      <c r="F231" s="89"/>
      <c r="G231" s="59"/>
    </row>
    <row r="232" spans="1:7" s="29" customFormat="1" x14ac:dyDescent="0.45">
      <c r="A232" s="59"/>
      <c r="B232" s="104" t="s">
        <v>287</v>
      </c>
      <c r="C232" s="1"/>
      <c r="D232" s="87"/>
      <c r="E232" s="88"/>
      <c r="F232" s="89"/>
      <c r="G232" s="59"/>
    </row>
    <row r="233" spans="1:7" s="29" customFormat="1" x14ac:dyDescent="0.45">
      <c r="A233" s="59"/>
      <c r="B233" s="104" t="s">
        <v>288</v>
      </c>
      <c r="C233" s="1"/>
      <c r="D233" s="87"/>
      <c r="E233" s="88"/>
      <c r="F233" s="89"/>
      <c r="G233" s="59"/>
    </row>
    <row r="234" spans="1:7" s="29" customFormat="1" x14ac:dyDescent="0.45">
      <c r="A234" s="59"/>
      <c r="B234" s="104" t="s">
        <v>289</v>
      </c>
      <c r="C234" s="1"/>
      <c r="D234" s="87"/>
      <c r="E234" s="88"/>
      <c r="F234" s="89"/>
      <c r="G234" s="59"/>
    </row>
    <row r="235" spans="1:7" s="29" customFormat="1" x14ac:dyDescent="0.45">
      <c r="A235" s="59"/>
      <c r="B235" s="104" t="s">
        <v>290</v>
      </c>
      <c r="C235" s="1"/>
      <c r="D235" s="87"/>
      <c r="E235" s="88"/>
      <c r="F235" s="89"/>
      <c r="G235" s="59"/>
    </row>
    <row r="236" spans="1:7" s="29" customFormat="1" x14ac:dyDescent="0.45">
      <c r="A236" s="59"/>
      <c r="B236" s="104" t="s">
        <v>291</v>
      </c>
      <c r="C236" s="1"/>
      <c r="D236" s="87"/>
      <c r="E236" s="88"/>
      <c r="F236" s="89"/>
      <c r="G236" s="59"/>
    </row>
    <row r="237" spans="1:7" s="29" customFormat="1" x14ac:dyDescent="0.45">
      <c r="A237" s="59"/>
      <c r="B237" s="104" t="s">
        <v>292</v>
      </c>
      <c r="C237" s="1"/>
      <c r="D237" s="87"/>
      <c r="E237" s="88"/>
      <c r="F237" s="89"/>
      <c r="G237" s="59"/>
    </row>
    <row r="238" spans="1:7" s="29" customFormat="1" x14ac:dyDescent="0.45">
      <c r="A238" s="59"/>
      <c r="B238" s="104" t="s">
        <v>293</v>
      </c>
      <c r="C238" s="1"/>
      <c r="D238" s="87"/>
      <c r="E238" s="88"/>
      <c r="F238" s="89"/>
      <c r="G238" s="59"/>
    </row>
    <row r="239" spans="1:7" s="29" customFormat="1" x14ac:dyDescent="0.45">
      <c r="A239" s="59"/>
      <c r="B239" s="104" t="s">
        <v>294</v>
      </c>
      <c r="C239" s="1"/>
      <c r="D239" s="87"/>
      <c r="E239" s="88"/>
      <c r="F239" s="89"/>
      <c r="G239" s="59"/>
    </row>
    <row r="240" spans="1:7" s="29" customFormat="1" x14ac:dyDescent="0.45">
      <c r="A240" s="59"/>
      <c r="B240" s="104" t="s">
        <v>295</v>
      </c>
      <c r="C240" s="1"/>
      <c r="D240" s="87"/>
      <c r="E240" s="88"/>
      <c r="F240" s="89"/>
      <c r="G240" s="59"/>
    </row>
    <row r="241" spans="1:7" s="29" customFormat="1" x14ac:dyDescent="0.45">
      <c r="A241" s="59"/>
      <c r="B241" s="104" t="s">
        <v>296</v>
      </c>
      <c r="C241" s="1"/>
      <c r="D241" s="87"/>
      <c r="E241" s="88"/>
      <c r="F241" s="89"/>
      <c r="G241" s="59"/>
    </row>
    <row r="242" spans="1:7" s="29" customFormat="1" x14ac:dyDescent="0.45">
      <c r="A242" s="59"/>
      <c r="B242" s="104" t="s">
        <v>297</v>
      </c>
      <c r="C242" s="1"/>
      <c r="D242" s="87"/>
      <c r="E242" s="88"/>
      <c r="F242" s="89"/>
      <c r="G242" s="59"/>
    </row>
    <row r="243" spans="1:7" s="29" customFormat="1" x14ac:dyDescent="0.45">
      <c r="A243" s="59"/>
      <c r="B243" s="104" t="s">
        <v>298</v>
      </c>
      <c r="C243" s="1"/>
      <c r="D243" s="87"/>
      <c r="E243" s="88"/>
      <c r="F243" s="89"/>
      <c r="G243" s="59"/>
    </row>
    <row r="244" spans="1:7" s="29" customFormat="1" x14ac:dyDescent="0.45">
      <c r="A244" s="59"/>
      <c r="B244" s="104" t="s">
        <v>299</v>
      </c>
      <c r="C244" s="1"/>
      <c r="D244" s="87"/>
      <c r="E244" s="88"/>
      <c r="F244" s="89"/>
      <c r="G244" s="59"/>
    </row>
    <row r="245" spans="1:7" s="29" customFormat="1" x14ac:dyDescent="0.45">
      <c r="A245" s="59"/>
      <c r="B245" s="104" t="s">
        <v>300</v>
      </c>
      <c r="C245" s="1"/>
      <c r="D245" s="87"/>
      <c r="E245" s="88"/>
      <c r="F245" s="89"/>
      <c r="G245" s="59"/>
    </row>
    <row r="246" spans="1:7" s="29" customFormat="1" x14ac:dyDescent="0.45">
      <c r="A246" s="59"/>
      <c r="B246" s="104" t="s">
        <v>301</v>
      </c>
      <c r="C246" s="1"/>
      <c r="D246" s="87"/>
      <c r="E246" s="88"/>
      <c r="F246" s="89"/>
      <c r="G246" s="59"/>
    </row>
    <row r="247" spans="1:7" s="29" customFormat="1" x14ac:dyDescent="0.45">
      <c r="A247" s="59"/>
      <c r="B247" s="104" t="s">
        <v>302</v>
      </c>
      <c r="C247" s="1"/>
      <c r="D247" s="87"/>
      <c r="E247" s="88"/>
      <c r="F247" s="89"/>
      <c r="G247" s="59"/>
    </row>
    <row r="248" spans="1:7" s="29" customFormat="1" x14ac:dyDescent="0.45">
      <c r="A248" s="59"/>
      <c r="B248" s="104" t="s">
        <v>303</v>
      </c>
      <c r="C248" s="1"/>
      <c r="D248" s="87"/>
      <c r="E248" s="88"/>
      <c r="F248" s="89"/>
      <c r="G248" s="59"/>
    </row>
    <row r="249" spans="1:7" s="29" customFormat="1" x14ac:dyDescent="0.45">
      <c r="A249" s="59"/>
      <c r="B249" s="35" t="s">
        <v>304</v>
      </c>
      <c r="C249" s="1"/>
      <c r="D249" s="84"/>
      <c r="E249" s="85"/>
      <c r="F249" s="86"/>
      <c r="G249" s="59"/>
    </row>
    <row r="250" spans="1:7" s="29" customFormat="1" x14ac:dyDescent="0.45">
      <c r="A250" s="59"/>
      <c r="B250" s="104" t="s">
        <v>305</v>
      </c>
      <c r="C250" s="1"/>
      <c r="D250" s="87"/>
      <c r="E250" s="88"/>
      <c r="F250" s="89"/>
      <c r="G250" s="59"/>
    </row>
    <row r="251" spans="1:7" s="29" customFormat="1" x14ac:dyDescent="0.45">
      <c r="A251" s="59"/>
      <c r="B251" s="104" t="s">
        <v>306</v>
      </c>
      <c r="C251" s="1"/>
      <c r="D251" s="87"/>
      <c r="E251" s="88"/>
      <c r="F251" s="89"/>
      <c r="G251" s="59"/>
    </row>
    <row r="252" spans="1:7" s="29" customFormat="1" x14ac:dyDescent="0.45">
      <c r="A252" s="59"/>
      <c r="B252" s="104" t="s">
        <v>307</v>
      </c>
      <c r="C252" s="1"/>
      <c r="D252" s="87"/>
      <c r="E252" s="88"/>
      <c r="F252" s="89"/>
      <c r="G252" s="59"/>
    </row>
    <row r="253" spans="1:7" s="29" customFormat="1" x14ac:dyDescent="0.45">
      <c r="A253" s="59"/>
      <c r="B253" s="35" t="s">
        <v>445</v>
      </c>
      <c r="C253" s="1"/>
      <c r="D253" s="84"/>
      <c r="E253" s="85"/>
      <c r="F253" s="86"/>
      <c r="G253" s="59"/>
    </row>
    <row r="254" spans="1:7" s="29" customFormat="1" x14ac:dyDescent="0.45">
      <c r="A254" s="59"/>
      <c r="B254" s="104" t="s">
        <v>310</v>
      </c>
      <c r="C254" s="1"/>
      <c r="D254" s="87"/>
      <c r="E254" s="88"/>
      <c r="F254" s="89"/>
      <c r="G254" s="59"/>
    </row>
    <row r="255" spans="1:7" s="29" customFormat="1" x14ac:dyDescent="0.45">
      <c r="A255" s="59"/>
      <c r="B255" s="104" t="s">
        <v>311</v>
      </c>
      <c r="C255" s="1"/>
      <c r="D255" s="87"/>
      <c r="E255" s="88"/>
      <c r="F255" s="89"/>
      <c r="G255" s="59"/>
    </row>
    <row r="256" spans="1:7" s="29" customFormat="1" x14ac:dyDescent="0.45">
      <c r="A256" s="59"/>
      <c r="B256" s="104" t="s">
        <v>312</v>
      </c>
      <c r="C256" s="1"/>
      <c r="D256" s="87"/>
      <c r="E256" s="88"/>
      <c r="F256" s="89"/>
      <c r="G256" s="59"/>
    </row>
    <row r="257" spans="1:7" s="29" customFormat="1" x14ac:dyDescent="0.45">
      <c r="A257" s="59"/>
      <c r="B257" s="35" t="s">
        <v>314</v>
      </c>
      <c r="C257" s="1"/>
      <c r="D257" s="84"/>
      <c r="E257" s="85"/>
      <c r="F257" s="86"/>
      <c r="G257" s="59"/>
    </row>
    <row r="258" spans="1:7" s="29" customFormat="1" x14ac:dyDescent="0.45">
      <c r="A258" s="59"/>
      <c r="B258" s="104" t="s">
        <v>315</v>
      </c>
      <c r="C258" s="1"/>
      <c r="D258" s="87"/>
      <c r="E258" s="88"/>
      <c r="F258" s="89"/>
      <c r="G258" s="59"/>
    </row>
    <row r="259" spans="1:7" s="29" customFormat="1" x14ac:dyDescent="0.45">
      <c r="A259" s="59"/>
      <c r="B259" s="104" t="s">
        <v>316</v>
      </c>
      <c r="C259" s="1"/>
      <c r="D259" s="87"/>
      <c r="E259" s="88"/>
      <c r="F259" s="89"/>
      <c r="G259" s="59"/>
    </row>
    <row r="260" spans="1:7" s="29" customFormat="1" x14ac:dyDescent="0.45">
      <c r="A260" s="59"/>
      <c r="B260" s="104" t="s">
        <v>317</v>
      </c>
      <c r="C260" s="1"/>
      <c r="D260" s="87"/>
      <c r="E260" s="88"/>
      <c r="F260" s="89"/>
      <c r="G260" s="59"/>
    </row>
    <row r="261" spans="1:7" s="29" customFormat="1" x14ac:dyDescent="0.45">
      <c r="A261" s="59"/>
      <c r="B261" s="35" t="s">
        <v>318</v>
      </c>
      <c r="C261" s="1"/>
      <c r="D261" s="84"/>
      <c r="E261" s="85"/>
      <c r="F261" s="86"/>
      <c r="G261" s="59"/>
    </row>
    <row r="262" spans="1:7" s="29" customFormat="1" x14ac:dyDescent="0.45">
      <c r="A262" s="59"/>
      <c r="B262" s="104" t="s">
        <v>319</v>
      </c>
      <c r="C262" s="1"/>
      <c r="D262" s="87"/>
      <c r="E262" s="88"/>
      <c r="F262" s="89"/>
      <c r="G262" s="59"/>
    </row>
    <row r="263" spans="1:7" s="29" customFormat="1" x14ac:dyDescent="0.45">
      <c r="A263" s="59"/>
      <c r="B263" s="104" t="s">
        <v>320</v>
      </c>
      <c r="C263" s="1"/>
      <c r="D263" s="87"/>
      <c r="E263" s="88"/>
      <c r="F263" s="89"/>
      <c r="G263" s="59"/>
    </row>
    <row r="264" spans="1:7" s="29" customFormat="1" x14ac:dyDescent="0.45">
      <c r="A264" s="59"/>
      <c r="B264" s="104" t="s">
        <v>321</v>
      </c>
      <c r="C264" s="1"/>
      <c r="D264" s="87"/>
      <c r="E264" s="88"/>
      <c r="F264" s="89"/>
      <c r="G264" s="59"/>
    </row>
    <row r="265" spans="1:7" s="29" customFormat="1" x14ac:dyDescent="0.45">
      <c r="A265" s="59"/>
      <c r="B265" s="35" t="s">
        <v>446</v>
      </c>
      <c r="C265" s="1"/>
      <c r="D265" s="84"/>
      <c r="E265" s="85"/>
      <c r="F265" s="86"/>
      <c r="G265" s="59"/>
    </row>
    <row r="266" spans="1:7" s="29" customFormat="1" x14ac:dyDescent="0.45">
      <c r="A266" s="59"/>
      <c r="B266" s="104" t="s">
        <v>277</v>
      </c>
      <c r="C266" s="1"/>
      <c r="D266" s="87"/>
      <c r="E266" s="88"/>
      <c r="F266" s="89"/>
      <c r="G266" s="59"/>
    </row>
    <row r="267" spans="1:7" s="29" customFormat="1" x14ac:dyDescent="0.45">
      <c r="A267" s="59"/>
      <c r="B267" s="104" t="s">
        <v>278</v>
      </c>
      <c r="C267" s="1"/>
      <c r="D267" s="87"/>
      <c r="E267" s="88"/>
      <c r="F267" s="89"/>
      <c r="G267" s="59"/>
    </row>
    <row r="268" spans="1:7" s="29" customFormat="1" x14ac:dyDescent="0.45">
      <c r="A268" s="59"/>
      <c r="B268" s="104" t="s">
        <v>324</v>
      </c>
      <c r="C268" s="1"/>
      <c r="D268" s="87"/>
      <c r="E268" s="88"/>
      <c r="F268" s="89"/>
      <c r="G268" s="59"/>
    </row>
    <row r="269" spans="1:7" s="29" customFormat="1" x14ac:dyDescent="0.45">
      <c r="A269" s="59"/>
      <c r="B269" s="104" t="s">
        <v>325</v>
      </c>
      <c r="C269" s="1"/>
      <c r="D269" s="87"/>
      <c r="E269" s="88"/>
      <c r="F269" s="89"/>
      <c r="G269" s="59"/>
    </row>
    <row r="270" spans="1:7" s="29" customFormat="1" x14ac:dyDescent="0.45">
      <c r="A270" s="59"/>
      <c r="B270" s="35" t="s">
        <v>447</v>
      </c>
      <c r="C270" s="1"/>
      <c r="D270" s="84"/>
      <c r="E270" s="85"/>
      <c r="F270" s="86"/>
      <c r="G270" s="59"/>
    </row>
    <row r="271" spans="1:7" s="29" customFormat="1" x14ac:dyDescent="0.45">
      <c r="A271" s="59"/>
      <c r="B271" s="104" t="s">
        <v>328</v>
      </c>
      <c r="C271" s="1"/>
      <c r="D271" s="87"/>
      <c r="E271" s="88"/>
      <c r="F271" s="89"/>
      <c r="G271" s="59"/>
    </row>
    <row r="272" spans="1:7" s="29" customFormat="1" x14ac:dyDescent="0.45">
      <c r="A272" s="59"/>
      <c r="B272" s="104" t="s">
        <v>329</v>
      </c>
      <c r="C272" s="1"/>
      <c r="D272" s="87"/>
      <c r="E272" s="88"/>
      <c r="F272" s="89"/>
      <c r="G272" s="59"/>
    </row>
    <row r="273" spans="1:7" s="29" customFormat="1" x14ac:dyDescent="0.45">
      <c r="A273" s="59"/>
      <c r="B273" s="35" t="s">
        <v>448</v>
      </c>
      <c r="C273" s="1"/>
      <c r="D273" s="84"/>
      <c r="E273" s="85"/>
      <c r="F273" s="86"/>
      <c r="G273" s="59"/>
    </row>
    <row r="274" spans="1:7" s="29" customFormat="1" x14ac:dyDescent="0.45">
      <c r="A274" s="59"/>
      <c r="B274" s="104" t="s">
        <v>332</v>
      </c>
      <c r="C274" s="1"/>
      <c r="D274" s="87"/>
      <c r="E274" s="88"/>
      <c r="F274" s="89"/>
      <c r="G274" s="59"/>
    </row>
    <row r="275" spans="1:7" s="29" customFormat="1" x14ac:dyDescent="0.45">
      <c r="A275" s="59"/>
      <c r="B275" s="35" t="s">
        <v>449</v>
      </c>
      <c r="C275" s="1"/>
      <c r="D275" s="84"/>
      <c r="E275" s="85"/>
      <c r="F275" s="86"/>
      <c r="G275" s="59"/>
    </row>
    <row r="276" spans="1:7" s="29" customFormat="1" x14ac:dyDescent="0.45">
      <c r="A276" s="59"/>
      <c r="B276" s="104" t="s">
        <v>335</v>
      </c>
      <c r="C276" s="1"/>
      <c r="D276" s="87"/>
      <c r="E276" s="88"/>
      <c r="F276" s="89"/>
      <c r="G276" s="59"/>
    </row>
    <row r="277" spans="1:7" s="29" customFormat="1" x14ac:dyDescent="0.45">
      <c r="A277" s="59"/>
      <c r="B277" s="104" t="s">
        <v>336</v>
      </c>
      <c r="C277" s="1"/>
      <c r="D277" s="87"/>
      <c r="E277" s="88"/>
      <c r="F277" s="89"/>
      <c r="G277" s="59"/>
    </row>
    <row r="278" spans="1:7" s="29" customFormat="1" x14ac:dyDescent="0.45">
      <c r="A278" s="59"/>
      <c r="B278" s="104" t="s">
        <v>337</v>
      </c>
      <c r="C278" s="1"/>
      <c r="D278" s="87"/>
      <c r="E278" s="88"/>
      <c r="F278" s="89"/>
      <c r="G278" s="59"/>
    </row>
    <row r="279" spans="1:7" s="29" customFormat="1" x14ac:dyDescent="0.45">
      <c r="A279" s="59"/>
      <c r="B279" s="104" t="s">
        <v>338</v>
      </c>
      <c r="C279" s="1"/>
      <c r="D279" s="87"/>
      <c r="E279" s="88"/>
      <c r="F279" s="89"/>
      <c r="G279" s="59"/>
    </row>
    <row r="280" spans="1:7" s="29" customFormat="1" x14ac:dyDescent="0.45">
      <c r="A280" s="59"/>
      <c r="B280" s="104" t="s">
        <v>339</v>
      </c>
      <c r="C280" s="1"/>
      <c r="D280" s="87"/>
      <c r="E280" s="88"/>
      <c r="F280" s="89"/>
      <c r="G280" s="59"/>
    </row>
    <row r="281" spans="1:7" s="29" customFormat="1" x14ac:dyDescent="0.45">
      <c r="A281" s="59"/>
      <c r="B281" s="104" t="s">
        <v>340</v>
      </c>
      <c r="C281" s="1"/>
      <c r="D281" s="87"/>
      <c r="E281" s="88"/>
      <c r="F281" s="89"/>
      <c r="G281" s="59"/>
    </row>
    <row r="282" spans="1:7" s="29" customFormat="1" x14ac:dyDescent="0.45">
      <c r="A282" s="59"/>
      <c r="B282" s="104" t="s">
        <v>341</v>
      </c>
      <c r="C282" s="1"/>
      <c r="D282" s="87"/>
      <c r="E282" s="88"/>
      <c r="F282" s="89"/>
      <c r="G282" s="59"/>
    </row>
    <row r="283" spans="1:7" s="29" customFormat="1" x14ac:dyDescent="0.45">
      <c r="A283" s="59"/>
      <c r="B283" s="104" t="s">
        <v>278</v>
      </c>
      <c r="C283" s="1"/>
      <c r="D283" s="87"/>
      <c r="E283" s="88"/>
      <c r="F283" s="89"/>
      <c r="G283" s="59"/>
    </row>
    <row r="284" spans="1:7" s="29" customFormat="1" x14ac:dyDescent="0.45">
      <c r="A284" s="59"/>
      <c r="B284" s="35" t="s">
        <v>450</v>
      </c>
      <c r="C284" s="1"/>
      <c r="D284" s="84"/>
      <c r="E284" s="85"/>
      <c r="F284" s="86"/>
      <c r="G284" s="59"/>
    </row>
    <row r="285" spans="1:7" s="29" customFormat="1" x14ac:dyDescent="0.45">
      <c r="A285" s="59"/>
      <c r="B285" s="104" t="s">
        <v>344</v>
      </c>
      <c r="C285" s="1"/>
      <c r="D285" s="87"/>
      <c r="E285" s="88"/>
      <c r="F285" s="89"/>
      <c r="G285" s="59"/>
    </row>
    <row r="286" spans="1:7" s="29" customFormat="1" x14ac:dyDescent="0.45">
      <c r="A286" s="59"/>
      <c r="B286" s="104" t="s">
        <v>345</v>
      </c>
      <c r="C286" s="1"/>
      <c r="D286" s="87"/>
      <c r="E286" s="88"/>
      <c r="F286" s="89"/>
      <c r="G286" s="59"/>
    </row>
    <row r="287" spans="1:7" s="29" customFormat="1" x14ac:dyDescent="0.45">
      <c r="A287" s="59"/>
      <c r="B287" s="35" t="s">
        <v>451</v>
      </c>
      <c r="C287" s="1"/>
      <c r="D287" s="84"/>
      <c r="E287" s="85"/>
      <c r="F287" s="86"/>
      <c r="G287" s="59"/>
    </row>
    <row r="288" spans="1:7" s="29" customFormat="1" x14ac:dyDescent="0.45">
      <c r="A288" s="59"/>
      <c r="B288" s="104" t="s">
        <v>348</v>
      </c>
      <c r="C288" s="1"/>
      <c r="D288" s="87"/>
      <c r="E288" s="88"/>
      <c r="F288" s="89"/>
      <c r="G288" s="59"/>
    </row>
    <row r="289" spans="1:7" s="29" customFormat="1" x14ac:dyDescent="0.45">
      <c r="A289" s="59"/>
      <c r="B289" s="104" t="s">
        <v>349</v>
      </c>
      <c r="C289" s="1"/>
      <c r="D289" s="87"/>
      <c r="E289" s="88"/>
      <c r="F289" s="89"/>
      <c r="G289" s="59"/>
    </row>
    <row r="290" spans="1:7" s="29" customFormat="1" x14ac:dyDescent="0.45">
      <c r="A290" s="59"/>
      <c r="B290" s="104" t="s">
        <v>350</v>
      </c>
      <c r="C290" s="1"/>
      <c r="D290" s="87"/>
      <c r="E290" s="88"/>
      <c r="F290" s="89"/>
      <c r="G290" s="59"/>
    </row>
    <row r="291" spans="1:7" s="29" customFormat="1" x14ac:dyDescent="0.45">
      <c r="A291" s="59"/>
      <c r="B291" s="28" t="s">
        <v>452</v>
      </c>
      <c r="C291" s="1"/>
      <c r="D291" s="84"/>
      <c r="E291" s="85"/>
      <c r="F291" s="86"/>
      <c r="G291" s="59"/>
    </row>
    <row r="292" spans="1:7" s="29" customFormat="1" x14ac:dyDescent="0.45">
      <c r="A292" s="59"/>
      <c r="B292" s="104" t="s">
        <v>353</v>
      </c>
      <c r="C292" s="1"/>
      <c r="D292" s="87"/>
      <c r="E292" s="88"/>
      <c r="F292" s="89"/>
      <c r="G292" s="59"/>
    </row>
    <row r="293" spans="1:7" s="29" customFormat="1" x14ac:dyDescent="0.45">
      <c r="A293" s="59"/>
      <c r="B293" s="104" t="s">
        <v>354</v>
      </c>
      <c r="C293" s="1"/>
      <c r="D293" s="87"/>
      <c r="E293" s="88"/>
      <c r="F293" s="89"/>
      <c r="G293" s="59"/>
    </row>
    <row r="294" spans="1:7" s="29" customFormat="1" x14ac:dyDescent="0.45">
      <c r="A294" s="59"/>
      <c r="B294" s="104" t="s">
        <v>355</v>
      </c>
      <c r="C294" s="1"/>
      <c r="D294" s="87"/>
      <c r="E294" s="88"/>
      <c r="F294" s="89"/>
      <c r="G294" s="59"/>
    </row>
    <row r="295" spans="1:7" s="29" customFormat="1" x14ac:dyDescent="0.45">
      <c r="A295" s="59"/>
      <c r="B295" s="28" t="s">
        <v>453</v>
      </c>
      <c r="C295" s="1"/>
      <c r="D295" s="84"/>
      <c r="E295" s="85"/>
      <c r="F295" s="86"/>
      <c r="G295" s="59"/>
    </row>
    <row r="296" spans="1:7" s="29" customFormat="1" x14ac:dyDescent="0.45">
      <c r="A296" s="59"/>
      <c r="B296" s="104" t="s">
        <v>357</v>
      </c>
      <c r="C296" s="1"/>
      <c r="D296" s="87"/>
      <c r="E296" s="88"/>
      <c r="F296" s="89"/>
      <c r="G296" s="59"/>
    </row>
    <row r="297" spans="1:7" s="29" customFormat="1" x14ac:dyDescent="0.45">
      <c r="A297" s="59"/>
      <c r="B297" s="104" t="s">
        <v>358</v>
      </c>
      <c r="C297" s="1"/>
      <c r="D297" s="87"/>
      <c r="E297" s="88"/>
      <c r="F297" s="89"/>
      <c r="G297" s="59"/>
    </row>
    <row r="298" spans="1:7" s="29" customFormat="1" x14ac:dyDescent="0.45">
      <c r="A298" s="59"/>
      <c r="B298" s="104" t="s">
        <v>359</v>
      </c>
      <c r="C298" s="1"/>
      <c r="D298" s="87"/>
      <c r="E298" s="88"/>
      <c r="F298" s="89"/>
      <c r="G298" s="59"/>
    </row>
    <row r="299" spans="1:7" s="29" customFormat="1" x14ac:dyDescent="0.45">
      <c r="A299" s="59"/>
      <c r="B299" s="35" t="s">
        <v>454</v>
      </c>
      <c r="C299" s="1"/>
      <c r="D299" s="84"/>
      <c r="E299" s="85"/>
      <c r="F299" s="86"/>
      <c r="G299" s="59"/>
    </row>
    <row r="300" spans="1:7" s="29" customFormat="1" x14ac:dyDescent="0.45">
      <c r="A300" s="59"/>
      <c r="B300" s="104" t="s">
        <v>328</v>
      </c>
      <c r="C300" s="1"/>
      <c r="D300" s="87"/>
      <c r="E300" s="88"/>
      <c r="F300" s="89"/>
      <c r="G300" s="59"/>
    </row>
    <row r="301" spans="1:7" s="29" customFormat="1" x14ac:dyDescent="0.45">
      <c r="A301" s="59"/>
      <c r="B301" s="104" t="s">
        <v>362</v>
      </c>
      <c r="C301" s="1"/>
      <c r="D301" s="87"/>
      <c r="E301" s="88"/>
      <c r="F301" s="89"/>
      <c r="G301" s="59"/>
    </row>
    <row r="302" spans="1:7" s="29" customFormat="1" x14ac:dyDescent="0.45">
      <c r="A302" s="59"/>
      <c r="B302" s="104" t="s">
        <v>363</v>
      </c>
      <c r="C302" s="1"/>
      <c r="D302" s="87"/>
      <c r="E302" s="88"/>
      <c r="F302" s="89"/>
      <c r="G302" s="59"/>
    </row>
    <row r="303" spans="1:7" s="29" customFormat="1" x14ac:dyDescent="0.45">
      <c r="A303" s="59"/>
      <c r="B303" s="35" t="s">
        <v>455</v>
      </c>
      <c r="C303" s="1"/>
      <c r="D303" s="84"/>
      <c r="E303" s="85"/>
      <c r="F303" s="86"/>
      <c r="G303" s="59"/>
    </row>
    <row r="304" spans="1:7" s="29" customFormat="1" x14ac:dyDescent="0.45">
      <c r="A304" s="59"/>
      <c r="B304" s="104" t="s">
        <v>456</v>
      </c>
      <c r="C304" s="1"/>
      <c r="D304" s="87"/>
      <c r="E304" s="88"/>
      <c r="F304" s="89"/>
      <c r="G304" s="59"/>
    </row>
    <row r="305" spans="1:7" s="29" customFormat="1" x14ac:dyDescent="0.45">
      <c r="A305" s="59"/>
      <c r="B305" s="104" t="s">
        <v>457</v>
      </c>
      <c r="C305" s="1"/>
      <c r="D305" s="87"/>
      <c r="E305" s="88"/>
      <c r="F305" s="89"/>
      <c r="G305" s="59"/>
    </row>
    <row r="306" spans="1:7" s="29" customFormat="1" x14ac:dyDescent="0.45">
      <c r="A306" s="59"/>
      <c r="B306" s="35" t="s">
        <v>458</v>
      </c>
      <c r="C306" s="1"/>
      <c r="D306" s="84"/>
      <c r="E306" s="85"/>
      <c r="F306" s="86"/>
      <c r="G306" s="59"/>
    </row>
    <row r="307" spans="1:7" s="29" customFormat="1" x14ac:dyDescent="0.45">
      <c r="A307" s="59"/>
      <c r="B307" s="104" t="s">
        <v>366</v>
      </c>
      <c r="C307" s="1"/>
      <c r="D307" s="87"/>
      <c r="E307" s="88"/>
      <c r="F307" s="89"/>
      <c r="G307" s="59"/>
    </row>
    <row r="308" spans="1:7" s="29" customFormat="1" x14ac:dyDescent="0.45">
      <c r="A308" s="59"/>
      <c r="B308" s="104" t="s">
        <v>367</v>
      </c>
      <c r="C308" s="1"/>
      <c r="D308" s="87"/>
      <c r="E308" s="88"/>
      <c r="F308" s="89"/>
      <c r="G308" s="59"/>
    </row>
    <row r="309" spans="1:7" s="29" customFormat="1" x14ac:dyDescent="0.45">
      <c r="A309" s="59"/>
      <c r="B309" s="35" t="s">
        <v>459</v>
      </c>
      <c r="C309" s="1"/>
      <c r="D309" s="84"/>
      <c r="E309" s="85"/>
      <c r="F309" s="86"/>
      <c r="G309" s="59"/>
    </row>
    <row r="310" spans="1:7" s="29" customFormat="1" x14ac:dyDescent="0.45">
      <c r="A310" s="59"/>
      <c r="B310" s="104" t="s">
        <v>370</v>
      </c>
      <c r="C310" s="1"/>
      <c r="D310" s="87"/>
      <c r="E310" s="88"/>
      <c r="F310" s="89"/>
      <c r="G310" s="59"/>
    </row>
    <row r="311" spans="1:7" s="29" customFormat="1" x14ac:dyDescent="0.45">
      <c r="A311" s="59"/>
      <c r="B311" s="104" t="s">
        <v>371</v>
      </c>
      <c r="C311" s="1"/>
      <c r="D311" s="87"/>
      <c r="E311" s="88"/>
      <c r="F311" s="89"/>
      <c r="G311" s="59"/>
    </row>
    <row r="312" spans="1:7" s="29" customFormat="1" x14ac:dyDescent="0.45">
      <c r="A312" s="59"/>
      <c r="B312" s="4" t="s">
        <v>372</v>
      </c>
      <c r="C312" s="1"/>
      <c r="D312" s="84"/>
      <c r="E312" s="85"/>
      <c r="F312" s="86"/>
      <c r="G312" s="59"/>
    </row>
    <row r="313" spans="1:7" s="29" customFormat="1" x14ac:dyDescent="0.45">
      <c r="A313" s="59"/>
      <c r="B313" s="4" t="s">
        <v>460</v>
      </c>
      <c r="C313" s="1"/>
      <c r="D313" s="84"/>
      <c r="E313" s="85"/>
      <c r="F313" s="86"/>
      <c r="G313" s="59"/>
    </row>
    <row r="314" spans="1:7" s="29" customFormat="1" x14ac:dyDescent="0.45">
      <c r="A314" s="59"/>
      <c r="B314" s="104" t="s">
        <v>375</v>
      </c>
      <c r="C314" s="1"/>
      <c r="D314" s="87"/>
      <c r="E314" s="88"/>
      <c r="F314" s="89"/>
      <c r="G314" s="59"/>
    </row>
    <row r="315" spans="1:7" s="29" customFormat="1" x14ac:dyDescent="0.45">
      <c r="A315" s="59"/>
      <c r="B315" s="104" t="s">
        <v>376</v>
      </c>
      <c r="C315" s="1"/>
      <c r="D315" s="87"/>
      <c r="E315" s="88"/>
      <c r="F315" s="89"/>
      <c r="G315" s="59"/>
    </row>
    <row r="316" spans="1:7" s="29" customFormat="1" x14ac:dyDescent="0.45">
      <c r="A316" s="59"/>
      <c r="B316" s="35" t="s">
        <v>461</v>
      </c>
      <c r="C316" s="1"/>
      <c r="D316" s="84"/>
      <c r="E316" s="85"/>
      <c r="F316" s="86"/>
      <c r="G316" s="59"/>
    </row>
    <row r="317" spans="1:7" s="29" customFormat="1" x14ac:dyDescent="0.45">
      <c r="A317" s="59"/>
      <c r="B317" s="104" t="s">
        <v>379</v>
      </c>
      <c r="C317" s="1"/>
      <c r="D317" s="87"/>
      <c r="E317" s="88"/>
      <c r="F317" s="89"/>
      <c r="G317" s="59"/>
    </row>
    <row r="318" spans="1:7" s="29" customFormat="1" x14ac:dyDescent="0.45">
      <c r="A318" s="59"/>
      <c r="B318" s="104" t="s">
        <v>380</v>
      </c>
      <c r="C318" s="1"/>
      <c r="D318" s="87"/>
      <c r="E318" s="88"/>
      <c r="F318" s="89"/>
      <c r="G318" s="59"/>
    </row>
    <row r="319" spans="1:7" s="29" customFormat="1" x14ac:dyDescent="0.45">
      <c r="A319" s="59"/>
      <c r="B319" s="3" t="s">
        <v>381</v>
      </c>
      <c r="C319" s="1"/>
      <c r="D319" s="84"/>
      <c r="E319" s="85"/>
      <c r="F319" s="86"/>
      <c r="G319" s="59"/>
    </row>
    <row r="320" spans="1:7" s="29" customFormat="1" x14ac:dyDescent="0.45">
      <c r="A320" s="59"/>
      <c r="B320" s="104" t="s">
        <v>383</v>
      </c>
      <c r="C320" s="1"/>
      <c r="D320" s="87"/>
      <c r="E320" s="88"/>
      <c r="F320" s="89"/>
      <c r="G320" s="59"/>
    </row>
    <row r="321" spans="1:7" s="29" customFormat="1" x14ac:dyDescent="0.45">
      <c r="A321" s="59"/>
      <c r="B321" s="35" t="s">
        <v>384</v>
      </c>
      <c r="C321" s="1"/>
      <c r="D321" s="84"/>
      <c r="E321" s="85"/>
      <c r="F321" s="86"/>
      <c r="G321" s="59"/>
    </row>
    <row r="322" spans="1:7" s="29" customFormat="1" x14ac:dyDescent="0.45">
      <c r="A322" s="59"/>
      <c r="B322" s="67" t="s">
        <v>385</v>
      </c>
      <c r="C322" s="1"/>
      <c r="D322" s="90"/>
      <c r="E322" s="91"/>
      <c r="F322" s="92"/>
      <c r="G322" s="59"/>
    </row>
    <row r="323" spans="1:7" s="29" customFormat="1" x14ac:dyDescent="0.45">
      <c r="A323" s="59"/>
      <c r="B323" s="107" t="s">
        <v>462</v>
      </c>
      <c r="C323" s="1"/>
      <c r="D323" s="90"/>
      <c r="E323" s="91"/>
      <c r="F323" s="92"/>
      <c r="G323" s="59"/>
    </row>
    <row r="324" spans="1:7" s="29" customFormat="1" x14ac:dyDescent="0.45">
      <c r="A324" s="59"/>
      <c r="B324" s="106" t="s">
        <v>386</v>
      </c>
      <c r="C324" s="1"/>
      <c r="D324" s="87"/>
      <c r="E324" s="88"/>
      <c r="F324" s="89"/>
      <c r="G324" s="59"/>
    </row>
    <row r="325" spans="1:7" s="29" customFormat="1" x14ac:dyDescent="0.45">
      <c r="A325" s="59"/>
      <c r="B325" s="36" t="s">
        <v>387</v>
      </c>
      <c r="C325" s="1"/>
      <c r="D325" s="84"/>
      <c r="E325" s="85"/>
      <c r="F325" s="86"/>
      <c r="G325" s="59"/>
    </row>
    <row r="326" spans="1:7" s="29" customFormat="1" x14ac:dyDescent="0.45">
      <c r="A326" s="59"/>
      <c r="B326" s="104" t="s">
        <v>388</v>
      </c>
      <c r="C326" s="1"/>
      <c r="D326" s="87"/>
      <c r="E326" s="88"/>
      <c r="F326" s="89"/>
      <c r="G326" s="59"/>
    </row>
    <row r="327" spans="1:7" s="29" customFormat="1" x14ac:dyDescent="0.45">
      <c r="A327" s="59"/>
      <c r="B327" s="104" t="s">
        <v>389</v>
      </c>
      <c r="C327" s="1"/>
      <c r="D327" s="87"/>
      <c r="E327" s="88"/>
      <c r="F327" s="89"/>
      <c r="G327" s="59"/>
    </row>
    <row r="328" spans="1:7" s="29" customFormat="1" x14ac:dyDescent="0.45">
      <c r="A328" s="59"/>
      <c r="B328" s="104" t="s">
        <v>390</v>
      </c>
      <c r="C328" s="1"/>
      <c r="D328" s="87"/>
      <c r="E328" s="88"/>
      <c r="F328" s="89"/>
      <c r="G328" s="59"/>
    </row>
    <row r="329" spans="1:7" s="29" customFormat="1" x14ac:dyDescent="0.45">
      <c r="A329" s="59"/>
      <c r="B329" s="104" t="s">
        <v>391</v>
      </c>
      <c r="C329" s="1"/>
      <c r="D329" s="87"/>
      <c r="E329" s="88"/>
      <c r="F329" s="89"/>
      <c r="G329" s="59"/>
    </row>
    <row r="330" spans="1:7" s="29" customFormat="1" x14ac:dyDescent="0.45">
      <c r="A330" s="59"/>
      <c r="B330" s="35" t="s">
        <v>463</v>
      </c>
      <c r="C330" s="1"/>
      <c r="D330" s="84"/>
      <c r="E330" s="85"/>
      <c r="F330" s="86"/>
      <c r="G330" s="59"/>
    </row>
    <row r="331" spans="1:7" s="29" customFormat="1" x14ac:dyDescent="0.45">
      <c r="A331" s="59"/>
      <c r="B331" s="104" t="s">
        <v>394</v>
      </c>
      <c r="C331" s="1"/>
      <c r="D331" s="87"/>
      <c r="E331" s="88"/>
      <c r="F331" s="89"/>
      <c r="G331" s="59"/>
    </row>
    <row r="332" spans="1:7" s="29" customFormat="1" x14ac:dyDescent="0.45">
      <c r="A332" s="59"/>
      <c r="B332" s="104" t="s">
        <v>395</v>
      </c>
      <c r="C332" s="1"/>
      <c r="D332" s="87"/>
      <c r="E332" s="88"/>
      <c r="F332" s="89"/>
      <c r="G332" s="59"/>
    </row>
    <row r="333" spans="1:7" s="29" customFormat="1" x14ac:dyDescent="0.45">
      <c r="A333" s="59"/>
      <c r="B333" s="35" t="s">
        <v>464</v>
      </c>
      <c r="C333" s="1"/>
      <c r="D333" s="84"/>
      <c r="E333" s="85"/>
      <c r="F333" s="86"/>
      <c r="G333" s="59"/>
    </row>
    <row r="334" spans="1:7" s="29" customFormat="1" x14ac:dyDescent="0.45">
      <c r="A334" s="59"/>
      <c r="B334" s="11" t="s">
        <v>268</v>
      </c>
      <c r="C334" s="1"/>
      <c r="D334" s="87"/>
      <c r="E334" s="88"/>
      <c r="F334" s="89"/>
      <c r="G334" s="59"/>
    </row>
    <row r="335" spans="1:7" s="29" customFormat="1" x14ac:dyDescent="0.45">
      <c r="A335" s="59"/>
      <c r="B335" s="11" t="s">
        <v>398</v>
      </c>
      <c r="C335" s="1"/>
      <c r="D335" s="87"/>
      <c r="E335" s="88"/>
      <c r="F335" s="89"/>
      <c r="G335" s="59"/>
    </row>
    <row r="336" spans="1:7" s="29" customFormat="1" x14ac:dyDescent="0.45">
      <c r="A336" s="59"/>
      <c r="B336" s="11" t="s">
        <v>270</v>
      </c>
      <c r="C336" s="1"/>
      <c r="D336" s="87"/>
      <c r="E336" s="88"/>
      <c r="F336" s="89"/>
      <c r="G336" s="59"/>
    </row>
    <row r="337" spans="1:7" s="29" customFormat="1" x14ac:dyDescent="0.45">
      <c r="A337" s="59"/>
      <c r="B337" s="11" t="s">
        <v>271</v>
      </c>
      <c r="C337" s="1"/>
      <c r="D337" s="87"/>
      <c r="E337" s="88"/>
      <c r="F337" s="89"/>
      <c r="G337" s="59"/>
    </row>
    <row r="338" spans="1:7" s="29" customFormat="1" x14ac:dyDescent="0.45">
      <c r="A338" s="59"/>
      <c r="B338" s="11" t="s">
        <v>399</v>
      </c>
      <c r="C338" s="1"/>
      <c r="D338" s="87"/>
      <c r="E338" s="88"/>
      <c r="F338" s="89"/>
      <c r="G338" s="59"/>
    </row>
    <row r="339" spans="1:7" s="29" customFormat="1" x14ac:dyDescent="0.45">
      <c r="A339" s="59"/>
      <c r="B339" s="11" t="s">
        <v>400</v>
      </c>
      <c r="C339" s="1"/>
      <c r="D339" s="87"/>
      <c r="E339" s="88"/>
      <c r="F339" s="89"/>
      <c r="G339" s="59"/>
    </row>
    <row r="340" spans="1:7" s="29" customFormat="1" x14ac:dyDescent="0.45">
      <c r="A340" s="59"/>
      <c r="B340" s="11" t="s">
        <v>401</v>
      </c>
      <c r="C340" s="1"/>
      <c r="D340" s="87"/>
      <c r="E340" s="88"/>
      <c r="F340" s="89"/>
      <c r="G340" s="59"/>
    </row>
    <row r="341" spans="1:7" s="29" customFormat="1" x14ac:dyDescent="0.45">
      <c r="A341" s="59"/>
      <c r="B341" s="11" t="s">
        <v>402</v>
      </c>
      <c r="C341" s="1"/>
      <c r="D341" s="87"/>
      <c r="E341" s="88"/>
      <c r="F341" s="89"/>
      <c r="G341" s="59"/>
    </row>
    <row r="342" spans="1:7" s="29" customFormat="1" x14ac:dyDescent="0.45">
      <c r="A342" s="59"/>
      <c r="B342" s="11" t="s">
        <v>403</v>
      </c>
      <c r="C342" s="1"/>
      <c r="D342" s="87"/>
      <c r="E342" s="88"/>
      <c r="F342" s="89"/>
      <c r="G342" s="59"/>
    </row>
    <row r="343" spans="1:7" s="29" customFormat="1" x14ac:dyDescent="0.45">
      <c r="A343" s="59"/>
      <c r="B343" s="11" t="s">
        <v>404</v>
      </c>
      <c r="C343" s="1"/>
      <c r="D343" s="87"/>
      <c r="E343" s="88"/>
      <c r="F343" s="89"/>
      <c r="G343" s="59"/>
    </row>
    <row r="344" spans="1:7" s="29" customFormat="1" x14ac:dyDescent="0.45">
      <c r="A344" s="59"/>
      <c r="B344" s="11" t="s">
        <v>272</v>
      </c>
      <c r="C344" s="1"/>
      <c r="D344" s="87"/>
      <c r="E344" s="88"/>
      <c r="F344" s="89"/>
      <c r="G344" s="59"/>
    </row>
    <row r="345" spans="1:7" s="29" customFormat="1" x14ac:dyDescent="0.45">
      <c r="A345" s="59"/>
      <c r="B345" s="35" t="s">
        <v>465</v>
      </c>
      <c r="C345" s="1"/>
      <c r="D345" s="84"/>
      <c r="E345" s="85"/>
      <c r="F345" s="86"/>
      <c r="G345" s="59"/>
    </row>
    <row r="346" spans="1:7" s="29" customFormat="1" x14ac:dyDescent="0.45">
      <c r="A346" s="59"/>
      <c r="B346" s="11" t="s">
        <v>268</v>
      </c>
      <c r="C346" s="1"/>
      <c r="D346" s="87"/>
      <c r="E346" s="88"/>
      <c r="F346" s="89"/>
      <c r="G346" s="59"/>
    </row>
    <row r="347" spans="1:7" s="29" customFormat="1" x14ac:dyDescent="0.45">
      <c r="A347" s="59"/>
      <c r="B347" s="11" t="s">
        <v>269</v>
      </c>
      <c r="C347" s="1"/>
      <c r="D347" s="87"/>
      <c r="E347" s="88"/>
      <c r="F347" s="89"/>
      <c r="G347" s="59"/>
    </row>
    <row r="348" spans="1:7" s="29" customFormat="1" x14ac:dyDescent="0.45">
      <c r="A348" s="59"/>
      <c r="B348" s="11" t="s">
        <v>270</v>
      </c>
      <c r="C348" s="1"/>
      <c r="D348" s="87"/>
      <c r="E348" s="88"/>
      <c r="F348" s="89"/>
      <c r="G348" s="59"/>
    </row>
    <row r="349" spans="1:7" s="29" customFormat="1" x14ac:dyDescent="0.45">
      <c r="A349" s="59"/>
      <c r="B349" s="11" t="s">
        <v>271</v>
      </c>
      <c r="C349" s="1"/>
      <c r="D349" s="87"/>
      <c r="E349" s="88"/>
      <c r="F349" s="89"/>
      <c r="G349" s="59"/>
    </row>
    <row r="350" spans="1:7" s="29" customFormat="1" x14ac:dyDescent="0.45">
      <c r="A350" s="59"/>
      <c r="B350" s="11" t="s">
        <v>399</v>
      </c>
      <c r="C350" s="1"/>
      <c r="D350" s="87"/>
      <c r="E350" s="88"/>
      <c r="F350" s="89"/>
      <c r="G350" s="59"/>
    </row>
    <row r="351" spans="1:7" s="29" customFormat="1" x14ac:dyDescent="0.45">
      <c r="A351" s="59"/>
      <c r="B351" s="11" t="s">
        <v>400</v>
      </c>
      <c r="C351" s="1"/>
      <c r="D351" s="87"/>
      <c r="E351" s="88"/>
      <c r="F351" s="89"/>
      <c r="G351" s="59"/>
    </row>
    <row r="352" spans="1:7" s="29" customFormat="1" x14ac:dyDescent="0.45">
      <c r="A352" s="59"/>
      <c r="B352" s="11" t="s">
        <v>401</v>
      </c>
      <c r="C352" s="1"/>
      <c r="D352" s="87"/>
      <c r="E352" s="88"/>
      <c r="F352" s="89"/>
      <c r="G352" s="59"/>
    </row>
    <row r="353" spans="1:7" s="29" customFormat="1" x14ac:dyDescent="0.45">
      <c r="A353" s="59"/>
      <c r="B353" s="11" t="s">
        <v>402</v>
      </c>
      <c r="C353" s="1"/>
      <c r="D353" s="87"/>
      <c r="E353" s="88"/>
      <c r="F353" s="89"/>
      <c r="G353" s="59"/>
    </row>
    <row r="354" spans="1:7" s="29" customFormat="1" x14ac:dyDescent="0.45">
      <c r="A354" s="59"/>
      <c r="B354" s="11" t="s">
        <v>403</v>
      </c>
      <c r="C354" s="1"/>
      <c r="D354" s="87"/>
      <c r="E354" s="88"/>
      <c r="F354" s="89"/>
      <c r="G354" s="59"/>
    </row>
    <row r="355" spans="1:7" s="29" customFormat="1" x14ac:dyDescent="0.45">
      <c r="A355" s="59"/>
      <c r="B355" s="11" t="s">
        <v>404</v>
      </c>
      <c r="C355" s="1"/>
      <c r="D355" s="87"/>
      <c r="E355" s="88"/>
      <c r="F355" s="89"/>
      <c r="G355" s="59"/>
    </row>
    <row r="356" spans="1:7" s="29" customFormat="1" x14ac:dyDescent="0.45">
      <c r="A356" s="59"/>
      <c r="B356" s="11" t="s">
        <v>272</v>
      </c>
      <c r="C356" s="1"/>
      <c r="D356" s="87"/>
      <c r="E356" s="88"/>
      <c r="F356" s="89"/>
      <c r="G356" s="59"/>
    </row>
    <row r="357" spans="1:7" s="29" customFormat="1" x14ac:dyDescent="0.45">
      <c r="A357" s="59"/>
      <c r="B357" s="39" t="s">
        <v>405</v>
      </c>
      <c r="C357" s="1"/>
      <c r="D357" s="87"/>
      <c r="E357" s="88"/>
      <c r="F357" s="89"/>
      <c r="G357" s="59"/>
    </row>
    <row r="358" spans="1:7" s="29" customFormat="1" x14ac:dyDescent="0.45">
      <c r="A358" s="59"/>
      <c r="B358" s="40" t="s">
        <v>406</v>
      </c>
      <c r="C358" s="1"/>
      <c r="D358" s="87"/>
      <c r="E358" s="88"/>
      <c r="F358" s="89"/>
      <c r="G358" s="59"/>
    </row>
    <row r="359" spans="1:7" s="29" customFormat="1" x14ac:dyDescent="0.45">
      <c r="A359" s="59"/>
      <c r="B359" s="41" t="s">
        <v>407</v>
      </c>
      <c r="C359" s="1"/>
      <c r="D359" s="87"/>
      <c r="E359" s="88"/>
      <c r="F359" s="89"/>
      <c r="G359" s="59"/>
    </row>
    <row r="360" spans="1:7" s="29" customFormat="1" x14ac:dyDescent="0.45">
      <c r="A360" s="59"/>
      <c r="B360" s="42" t="s">
        <v>408</v>
      </c>
      <c r="C360" s="1"/>
      <c r="D360" s="87"/>
      <c r="E360" s="88"/>
      <c r="F360" s="89"/>
      <c r="G360" s="59"/>
    </row>
    <row r="361" spans="1:7" s="29" customFormat="1" x14ac:dyDescent="0.45">
      <c r="A361" s="59"/>
      <c r="B361" s="63" t="s">
        <v>409</v>
      </c>
      <c r="C361" s="1"/>
      <c r="D361" s="87"/>
      <c r="E361" s="88"/>
      <c r="F361" s="89"/>
      <c r="G361" s="59"/>
    </row>
    <row r="362" spans="1:7" s="29" customFormat="1" ht="14.65" thickBot="1" x14ac:dyDescent="0.5">
      <c r="A362" s="59"/>
      <c r="B362" s="71"/>
      <c r="C362" s="72"/>
      <c r="D362" s="73"/>
      <c r="E362" s="74"/>
      <c r="F362" s="74"/>
      <c r="G362" s="59"/>
    </row>
    <row r="363" spans="1:7" s="29" customFormat="1" ht="14.65" thickBot="1" x14ac:dyDescent="0.5">
      <c r="A363" s="59"/>
      <c r="B363" s="94" t="s">
        <v>466</v>
      </c>
      <c r="C363" s="95" t="s">
        <v>412</v>
      </c>
      <c r="D363" s="96"/>
      <c r="E363" s="97"/>
      <c r="F363" s="74"/>
      <c r="G363" s="59"/>
    </row>
    <row r="364" spans="1:7" s="29" customFormat="1" ht="14.65" thickBot="1" x14ac:dyDescent="0.5">
      <c r="A364" s="59"/>
      <c r="B364" s="71"/>
      <c r="C364" s="72"/>
      <c r="D364" s="73"/>
      <c r="E364" s="74"/>
      <c r="F364" s="74"/>
      <c r="G364" s="59"/>
    </row>
    <row r="365" spans="1:7" s="29" customFormat="1" ht="14.65" thickBot="1" x14ac:dyDescent="0.5">
      <c r="A365" s="59"/>
      <c r="B365" s="94" t="s">
        <v>467</v>
      </c>
      <c r="C365" s="95" t="s">
        <v>412</v>
      </c>
      <c r="D365" s="98"/>
      <c r="E365" s="74"/>
      <c r="F365" s="74"/>
      <c r="G365" s="59"/>
    </row>
    <row r="366" spans="1:7" s="29" customFormat="1" x14ac:dyDescent="0.45">
      <c r="A366" s="59"/>
      <c r="B366" s="59"/>
      <c r="C366" s="99"/>
      <c r="D366" s="73"/>
      <c r="E366" s="74"/>
      <c r="F366" s="74"/>
      <c r="G366" s="59"/>
    </row>
    <row r="367" spans="1:7" s="29" customFormat="1" x14ac:dyDescent="0.45">
      <c r="A367" s="59"/>
      <c r="B367" s="71"/>
      <c r="C367" s="72"/>
      <c r="D367" s="73"/>
      <c r="E367" s="74"/>
      <c r="F367" s="74"/>
      <c r="G367" s="59"/>
    </row>
    <row r="368" spans="1:7" s="29" customFormat="1" x14ac:dyDescent="0.45">
      <c r="A368" s="59"/>
      <c r="B368" s="71"/>
      <c r="C368" s="72"/>
      <c r="D368" s="73"/>
      <c r="E368" s="74"/>
      <c r="F368" s="74"/>
      <c r="G368" s="59"/>
    </row>
    <row r="369" spans="1:6" s="29" customFormat="1" x14ac:dyDescent="0.45">
      <c r="A369"/>
      <c r="B369" s="56"/>
      <c r="C369" s="100"/>
      <c r="D369" s="101"/>
      <c r="E369" s="55"/>
      <c r="F369" s="55"/>
    </row>
    <row r="370" spans="1:6" s="29" customFormat="1" x14ac:dyDescent="0.45">
      <c r="A370"/>
      <c r="B370" s="56"/>
      <c r="C370" s="100"/>
      <c r="D370" s="101"/>
      <c r="E370" s="55"/>
      <c r="F370" s="55"/>
    </row>
    <row r="371" spans="1:6" s="29" customFormat="1" x14ac:dyDescent="0.45">
      <c r="A371"/>
      <c r="B371" s="56"/>
      <c r="C371" s="100"/>
      <c r="D371" s="101"/>
      <c r="E371" s="55"/>
      <c r="F371" s="55"/>
    </row>
    <row r="372" spans="1:6" s="29" customFormat="1" x14ac:dyDescent="0.45">
      <c r="A372"/>
      <c r="B372" s="56"/>
      <c r="C372" s="100"/>
      <c r="D372" s="101"/>
      <c r="E372" s="55"/>
      <c r="F372" s="55"/>
    </row>
    <row r="373" spans="1:6" s="29" customFormat="1" x14ac:dyDescent="0.45">
      <c r="A373"/>
      <c r="B373" s="56"/>
      <c r="C373" s="100"/>
      <c r="D373" s="101"/>
      <c r="E373" s="55"/>
      <c r="F373" s="55"/>
    </row>
    <row r="374" spans="1:6" s="29" customFormat="1" x14ac:dyDescent="0.45">
      <c r="A374"/>
      <c r="B374" s="56"/>
      <c r="C374" s="100"/>
      <c r="D374" s="101"/>
      <c r="E374" s="55"/>
      <c r="F374" s="55"/>
    </row>
    <row r="375" spans="1:6" s="29" customFormat="1" x14ac:dyDescent="0.45">
      <c r="A375"/>
      <c r="B375" s="56"/>
      <c r="C375" s="100"/>
      <c r="D375" s="101"/>
      <c r="E375" s="55"/>
      <c r="F375" s="55"/>
    </row>
    <row r="376" spans="1:6" s="29" customFormat="1" x14ac:dyDescent="0.45">
      <c r="A376"/>
      <c r="B376" s="56"/>
      <c r="C376" s="100"/>
      <c r="D376" s="101"/>
      <c r="E376" s="55"/>
      <c r="F376" s="55"/>
    </row>
    <row r="377" spans="1:6" s="29" customFormat="1" x14ac:dyDescent="0.45">
      <c r="A377"/>
      <c r="B377" s="56"/>
      <c r="C377" s="100"/>
      <c r="D377" s="101"/>
      <c r="E377" s="55"/>
      <c r="F377" s="55"/>
    </row>
    <row r="378" spans="1:6" s="29" customFormat="1" x14ac:dyDescent="0.45">
      <c r="A378"/>
      <c r="B378" s="56"/>
      <c r="C378" s="100"/>
      <c r="D378" s="101"/>
      <c r="E378" s="55"/>
      <c r="F378" s="55"/>
    </row>
    <row r="379" spans="1:6" s="29" customFormat="1" x14ac:dyDescent="0.45">
      <c r="A379"/>
      <c r="B379" s="56"/>
      <c r="C379" s="100"/>
      <c r="D379" s="101"/>
      <c r="E379" s="55"/>
      <c r="F379" s="55"/>
    </row>
    <row r="380" spans="1:6" s="29" customFormat="1" x14ac:dyDescent="0.45">
      <c r="A380"/>
      <c r="B380" s="56"/>
      <c r="C380" s="100"/>
      <c r="D380" s="101"/>
      <c r="E380" s="55"/>
      <c r="F380" s="55"/>
    </row>
    <row r="381" spans="1:6" s="29" customFormat="1" x14ac:dyDescent="0.45">
      <c r="A381"/>
      <c r="B381" s="56"/>
      <c r="C381" s="100"/>
      <c r="D381" s="101"/>
      <c r="E381" s="55"/>
      <c r="F381" s="55"/>
    </row>
    <row r="382" spans="1:6" s="29" customFormat="1" x14ac:dyDescent="0.45">
      <c r="A382"/>
      <c r="B382" s="56"/>
      <c r="C382" s="100"/>
      <c r="D382" s="101"/>
      <c r="E382" s="55"/>
      <c r="F382" s="55"/>
    </row>
    <row r="383" spans="1:6" s="29" customFormat="1" x14ac:dyDescent="0.45">
      <c r="A383"/>
      <c r="B383" s="56"/>
      <c r="C383" s="100"/>
      <c r="D383" s="101"/>
      <c r="E383" s="55"/>
      <c r="F383" s="55"/>
    </row>
    <row r="384" spans="1:6" s="29" customFormat="1" x14ac:dyDescent="0.45">
      <c r="A384"/>
      <c r="B384" s="56"/>
      <c r="C384" s="100"/>
      <c r="D384" s="101"/>
      <c r="E384" s="55"/>
      <c r="F384" s="55"/>
    </row>
    <row r="385" spans="1:6" s="29" customFormat="1" x14ac:dyDescent="0.45">
      <c r="A385"/>
      <c r="B385" s="56"/>
      <c r="C385" s="100"/>
      <c r="D385" s="101"/>
      <c r="E385" s="55"/>
      <c r="F385" s="55"/>
    </row>
    <row r="386" spans="1:6" s="29" customFormat="1" x14ac:dyDescent="0.45">
      <c r="A386"/>
      <c r="B386" s="56"/>
      <c r="C386" s="100"/>
      <c r="D386" s="101"/>
      <c r="E386" s="55"/>
      <c r="F386" s="55"/>
    </row>
    <row r="387" spans="1:6" s="29" customFormat="1" x14ac:dyDescent="0.45">
      <c r="A387"/>
      <c r="B387" s="56"/>
      <c r="C387" s="100"/>
      <c r="D387" s="101"/>
      <c r="E387" s="55"/>
      <c r="F387" s="55"/>
    </row>
    <row r="388" spans="1:6" s="29" customFormat="1" x14ac:dyDescent="0.45">
      <c r="A388"/>
      <c r="B388" s="56"/>
      <c r="C388" s="100"/>
      <c r="D388" s="101"/>
      <c r="E388" s="55"/>
      <c r="F388" s="55"/>
    </row>
    <row r="389" spans="1:6" s="29" customFormat="1" x14ac:dyDescent="0.45">
      <c r="A389"/>
      <c r="B389" s="56"/>
      <c r="C389" s="100"/>
      <c r="D389" s="101"/>
      <c r="E389" s="55"/>
      <c r="F389" s="55"/>
    </row>
    <row r="390" spans="1:6" s="29" customFormat="1" x14ac:dyDescent="0.45">
      <c r="A390"/>
      <c r="B390" s="56"/>
      <c r="C390" s="100"/>
      <c r="D390" s="101"/>
      <c r="E390" s="55"/>
      <c r="F390" s="55"/>
    </row>
    <row r="391" spans="1:6" s="29" customFormat="1" x14ac:dyDescent="0.45">
      <c r="A391"/>
      <c r="B391" s="56"/>
      <c r="C391" s="100"/>
      <c r="D391" s="101"/>
      <c r="E391" s="55"/>
      <c r="F391" s="55"/>
    </row>
    <row r="392" spans="1:6" s="29" customFormat="1" x14ac:dyDescent="0.45">
      <c r="A392"/>
      <c r="B392" s="56"/>
      <c r="C392" s="100"/>
      <c r="D392" s="101"/>
      <c r="E392" s="55"/>
      <c r="F392" s="55"/>
    </row>
    <row r="393" spans="1:6" s="29" customFormat="1" x14ac:dyDescent="0.45">
      <c r="A393"/>
      <c r="B393" s="56"/>
      <c r="C393" s="100"/>
      <c r="D393" s="101"/>
      <c r="E393" s="55"/>
      <c r="F393" s="55"/>
    </row>
    <row r="394" spans="1:6" s="29" customFormat="1" x14ac:dyDescent="0.45">
      <c r="A394"/>
      <c r="B394" s="56"/>
      <c r="C394" s="100"/>
      <c r="D394" s="101"/>
      <c r="E394" s="55"/>
      <c r="F394" s="55"/>
    </row>
    <row r="395" spans="1:6" s="29" customFormat="1" x14ac:dyDescent="0.45">
      <c r="A395"/>
      <c r="B395" s="56"/>
      <c r="C395" s="100"/>
      <c r="D395" s="101"/>
      <c r="E395" s="55"/>
      <c r="F395" s="55"/>
    </row>
    <row r="396" spans="1:6" s="29" customFormat="1" x14ac:dyDescent="0.45">
      <c r="A396"/>
      <c r="B396" s="56"/>
      <c r="C396" s="100"/>
      <c r="D396" s="101"/>
      <c r="E396" s="55"/>
      <c r="F396" s="55"/>
    </row>
    <row r="397" spans="1:6" s="29" customFormat="1" x14ac:dyDescent="0.45">
      <c r="A397"/>
      <c r="B397" s="56"/>
      <c r="C397" s="100"/>
      <c r="D397" s="101"/>
      <c r="E397" s="55"/>
      <c r="F397" s="55"/>
    </row>
    <row r="398" spans="1:6" s="29" customFormat="1" x14ac:dyDescent="0.45">
      <c r="A398"/>
      <c r="B398" s="56"/>
      <c r="C398" s="100"/>
      <c r="D398" s="101"/>
      <c r="E398" s="55"/>
      <c r="F398" s="55"/>
    </row>
    <row r="399" spans="1:6" s="29" customFormat="1" x14ac:dyDescent="0.45">
      <c r="A399"/>
      <c r="B399" s="56"/>
      <c r="C399" s="100"/>
      <c r="D399" s="101"/>
      <c r="E399" s="55"/>
      <c r="F399" s="55"/>
    </row>
    <row r="400" spans="1:6" s="29" customFormat="1" x14ac:dyDescent="0.45">
      <c r="A400"/>
      <c r="B400" s="56"/>
      <c r="C400" s="100"/>
      <c r="D400" s="101"/>
      <c r="E400" s="55"/>
      <c r="F400" s="55"/>
    </row>
    <row r="401" spans="1:6" s="29" customFormat="1" x14ac:dyDescent="0.45">
      <c r="A401"/>
      <c r="B401" s="56"/>
      <c r="C401" s="100"/>
      <c r="D401" s="101"/>
      <c r="E401" s="55"/>
      <c r="F401" s="55"/>
    </row>
    <row r="402" spans="1:6" s="29" customFormat="1" x14ac:dyDescent="0.45">
      <c r="A402"/>
      <c r="B402" s="56"/>
      <c r="C402" s="100"/>
      <c r="D402" s="101"/>
      <c r="E402" s="55"/>
      <c r="F402" s="55"/>
    </row>
    <row r="403" spans="1:6" s="29" customFormat="1" x14ac:dyDescent="0.45">
      <c r="A403"/>
      <c r="B403" s="56"/>
      <c r="C403" s="100"/>
      <c r="D403" s="101"/>
      <c r="E403" s="55"/>
      <c r="F403" s="55"/>
    </row>
    <row r="404" spans="1:6" s="29" customFormat="1" x14ac:dyDescent="0.45">
      <c r="A404"/>
      <c r="B404" s="56"/>
      <c r="C404" s="100"/>
      <c r="D404" s="101"/>
      <c r="E404" s="55"/>
      <c r="F404" s="55"/>
    </row>
    <row r="405" spans="1:6" s="29" customFormat="1" x14ac:dyDescent="0.45">
      <c r="A405"/>
      <c r="B405" s="56"/>
      <c r="C405" s="100"/>
      <c r="D405" s="101"/>
      <c r="E405" s="55"/>
      <c r="F405" s="55"/>
    </row>
    <row r="406" spans="1:6" s="29" customFormat="1" x14ac:dyDescent="0.45">
      <c r="A406"/>
      <c r="B406" s="56"/>
      <c r="C406" s="100"/>
      <c r="D406" s="101"/>
      <c r="E406" s="55"/>
      <c r="F406" s="55"/>
    </row>
    <row r="407" spans="1:6" s="29" customFormat="1" x14ac:dyDescent="0.45">
      <c r="A407"/>
      <c r="B407" s="56"/>
      <c r="C407" s="100"/>
      <c r="D407" s="101"/>
      <c r="E407" s="55"/>
      <c r="F407" s="55"/>
    </row>
    <row r="408" spans="1:6" s="29" customFormat="1" x14ac:dyDescent="0.45">
      <c r="A408"/>
      <c r="B408" s="56"/>
      <c r="C408" s="100"/>
      <c r="D408" s="101"/>
      <c r="E408" s="55"/>
      <c r="F408" s="55"/>
    </row>
    <row r="409" spans="1:6" s="29" customFormat="1" x14ac:dyDescent="0.45">
      <c r="A409"/>
      <c r="B409" s="56"/>
      <c r="C409" s="100"/>
      <c r="D409" s="101"/>
      <c r="E409" s="55"/>
      <c r="F409" s="55"/>
    </row>
    <row r="410" spans="1:6" s="29" customFormat="1" x14ac:dyDescent="0.45">
      <c r="A410"/>
      <c r="B410" s="56"/>
      <c r="C410" s="100"/>
      <c r="D410" s="101"/>
      <c r="E410" s="55"/>
      <c r="F410" s="55"/>
    </row>
    <row r="411" spans="1:6" s="29" customFormat="1" x14ac:dyDescent="0.45">
      <c r="A411"/>
      <c r="B411" s="56"/>
      <c r="C411" s="100"/>
      <c r="D411" s="101"/>
      <c r="E411" s="55"/>
      <c r="F411" s="55"/>
    </row>
    <row r="412" spans="1:6" s="29" customFormat="1" x14ac:dyDescent="0.45">
      <c r="A412"/>
      <c r="B412" s="56"/>
      <c r="C412" s="100"/>
      <c r="D412" s="101"/>
      <c r="E412" s="55"/>
      <c r="F412" s="55"/>
    </row>
    <row r="413" spans="1:6" s="29" customFormat="1" x14ac:dyDescent="0.45">
      <c r="A413"/>
      <c r="B413" s="56"/>
      <c r="C413" s="100"/>
      <c r="D413" s="101"/>
      <c r="E413" s="55"/>
      <c r="F413" s="55"/>
    </row>
    <row r="414" spans="1:6" s="29" customFormat="1" x14ac:dyDescent="0.45">
      <c r="A414"/>
      <c r="B414" s="56"/>
      <c r="C414" s="100"/>
      <c r="D414" s="101"/>
      <c r="E414" s="55"/>
      <c r="F414" s="55"/>
    </row>
    <row r="415" spans="1:6" s="29" customFormat="1" x14ac:dyDescent="0.45">
      <c r="A415"/>
      <c r="B415" s="56"/>
      <c r="C415" s="100"/>
      <c r="D415" s="101"/>
      <c r="E415" s="55"/>
      <c r="F415" s="55"/>
    </row>
    <row r="416" spans="1:6" s="29" customFormat="1" x14ac:dyDescent="0.45">
      <c r="A416"/>
      <c r="B416" s="56"/>
      <c r="C416" s="100"/>
      <c r="D416" s="101"/>
      <c r="E416" s="55"/>
      <c r="F416" s="55"/>
    </row>
    <row r="417" spans="1:6" s="29" customFormat="1" x14ac:dyDescent="0.45">
      <c r="A417"/>
      <c r="B417" s="56"/>
      <c r="C417" s="100"/>
      <c r="D417" s="101"/>
      <c r="E417" s="55"/>
      <c r="F417" s="55"/>
    </row>
    <row r="418" spans="1:6" s="29" customFormat="1" x14ac:dyDescent="0.45">
      <c r="A418"/>
      <c r="B418" s="56"/>
      <c r="C418" s="100"/>
      <c r="D418" s="101"/>
      <c r="E418" s="55"/>
      <c r="F418" s="55"/>
    </row>
    <row r="419" spans="1:6" s="29" customFormat="1" x14ac:dyDescent="0.45">
      <c r="A419"/>
      <c r="B419" s="56"/>
      <c r="C419" s="100"/>
      <c r="D419" s="101"/>
      <c r="E419" s="55"/>
      <c r="F419" s="55"/>
    </row>
    <row r="420" spans="1:6" s="29" customFormat="1" x14ac:dyDescent="0.45">
      <c r="A420"/>
      <c r="B420" s="56"/>
      <c r="C420" s="100"/>
      <c r="D420" s="101"/>
      <c r="E420" s="55"/>
      <c r="F420" s="55"/>
    </row>
    <row r="421" spans="1:6" s="29" customFormat="1" x14ac:dyDescent="0.45">
      <c r="A421"/>
      <c r="B421" s="56"/>
      <c r="C421" s="100"/>
      <c r="D421" s="101"/>
      <c r="E421" s="55"/>
      <c r="F421" s="55"/>
    </row>
    <row r="422" spans="1:6" s="29" customFormat="1" x14ac:dyDescent="0.45">
      <c r="A422"/>
      <c r="B422" s="56"/>
      <c r="C422" s="100"/>
      <c r="D422" s="101"/>
      <c r="E422" s="55"/>
      <c r="F422" s="55"/>
    </row>
    <row r="423" spans="1:6" s="29" customFormat="1" x14ac:dyDescent="0.45">
      <c r="A423"/>
      <c r="B423" s="56"/>
      <c r="C423" s="100"/>
      <c r="D423" s="101"/>
      <c r="E423" s="55"/>
      <c r="F423" s="55"/>
    </row>
    <row r="424" spans="1:6" s="29" customFormat="1" x14ac:dyDescent="0.45">
      <c r="A424"/>
      <c r="B424" s="56"/>
      <c r="C424" s="100"/>
      <c r="D424" s="101"/>
      <c r="E424" s="55"/>
      <c r="F424" s="55"/>
    </row>
    <row r="425" spans="1:6" s="29" customFormat="1" x14ac:dyDescent="0.45">
      <c r="A425"/>
      <c r="B425" s="56"/>
      <c r="C425" s="100"/>
      <c r="D425" s="101"/>
      <c r="E425" s="55"/>
      <c r="F425" s="55"/>
    </row>
    <row r="426" spans="1:6" s="29" customFormat="1" x14ac:dyDescent="0.45">
      <c r="A426"/>
      <c r="B426" s="56"/>
      <c r="C426" s="100"/>
      <c r="D426" s="101"/>
      <c r="E426" s="55"/>
      <c r="F426" s="55"/>
    </row>
    <row r="427" spans="1:6" s="29" customFormat="1" x14ac:dyDescent="0.45">
      <c r="A427"/>
      <c r="B427" s="56"/>
      <c r="C427" s="100"/>
      <c r="D427" s="101"/>
      <c r="E427" s="55"/>
      <c r="F427" s="55"/>
    </row>
    <row r="428" spans="1:6" s="29" customFormat="1" x14ac:dyDescent="0.45">
      <c r="A428"/>
      <c r="B428" s="56"/>
      <c r="C428" s="100"/>
      <c r="D428" s="101"/>
      <c r="E428" s="55"/>
      <c r="F428" s="55"/>
    </row>
    <row r="429" spans="1:6" s="29" customFormat="1" x14ac:dyDescent="0.45">
      <c r="A429"/>
      <c r="B429" s="56"/>
      <c r="C429" s="100"/>
      <c r="D429" s="101"/>
      <c r="E429" s="55"/>
      <c r="F429" s="55"/>
    </row>
    <row r="430" spans="1:6" s="29" customFormat="1" x14ac:dyDescent="0.45">
      <c r="A430"/>
      <c r="B430" s="56"/>
      <c r="C430" s="100"/>
      <c r="D430" s="101"/>
      <c r="E430" s="55"/>
      <c r="F430" s="55"/>
    </row>
    <row r="431" spans="1:6" s="29" customFormat="1" x14ac:dyDescent="0.45">
      <c r="A431"/>
      <c r="B431" s="56"/>
      <c r="C431" s="100"/>
      <c r="D431" s="101"/>
      <c r="E431" s="55"/>
      <c r="F431" s="55"/>
    </row>
    <row r="432" spans="1:6" s="29" customFormat="1" x14ac:dyDescent="0.45">
      <c r="A432"/>
      <c r="B432" s="56"/>
      <c r="C432" s="100"/>
      <c r="D432" s="101"/>
      <c r="E432" s="55"/>
      <c r="F432" s="55"/>
    </row>
    <row r="433" spans="1:6" s="29" customFormat="1" x14ac:dyDescent="0.45">
      <c r="A433"/>
      <c r="B433" s="56"/>
      <c r="C433" s="100"/>
      <c r="D433" s="101"/>
      <c r="E433" s="55"/>
      <c r="F433" s="55"/>
    </row>
    <row r="434" spans="1:6" s="29" customFormat="1" x14ac:dyDescent="0.45">
      <c r="A434"/>
      <c r="B434" s="56"/>
      <c r="C434" s="100"/>
      <c r="D434" s="101"/>
      <c r="E434" s="55"/>
      <c r="F434" s="55"/>
    </row>
    <row r="435" spans="1:6" s="29" customFormat="1" x14ac:dyDescent="0.45">
      <c r="A435"/>
      <c r="B435" s="56"/>
      <c r="C435" s="100"/>
      <c r="D435" s="101"/>
      <c r="E435" s="55"/>
      <c r="F435" s="55"/>
    </row>
    <row r="436" spans="1:6" s="29" customFormat="1" x14ac:dyDescent="0.45">
      <c r="A436"/>
      <c r="B436" s="56"/>
      <c r="C436" s="100"/>
      <c r="D436" s="101"/>
      <c r="E436" s="55"/>
      <c r="F436" s="55"/>
    </row>
    <row r="437" spans="1:6" s="29" customFormat="1" x14ac:dyDescent="0.45">
      <c r="A437"/>
      <c r="B437" s="56"/>
      <c r="C437" s="100"/>
      <c r="D437" s="101"/>
      <c r="E437" s="55"/>
      <c r="F437" s="55"/>
    </row>
    <row r="438" spans="1:6" s="29" customFormat="1" x14ac:dyDescent="0.45">
      <c r="A438"/>
      <c r="B438" s="56"/>
      <c r="C438" s="100"/>
      <c r="D438" s="101"/>
      <c r="E438" s="55"/>
      <c r="F438" s="55"/>
    </row>
    <row r="439" spans="1:6" s="29" customFormat="1" x14ac:dyDescent="0.45">
      <c r="A439"/>
      <c r="B439" s="56"/>
      <c r="C439" s="100"/>
      <c r="D439" s="101"/>
      <c r="E439" s="55"/>
      <c r="F439" s="55"/>
    </row>
    <row r="440" spans="1:6" s="29" customFormat="1" x14ac:dyDescent="0.45">
      <c r="A440"/>
      <c r="B440" s="56"/>
      <c r="C440" s="100"/>
      <c r="D440" s="101"/>
      <c r="E440" s="55"/>
      <c r="F440" s="55"/>
    </row>
    <row r="441" spans="1:6" s="29" customFormat="1" x14ac:dyDescent="0.45">
      <c r="A441"/>
      <c r="B441" s="56"/>
      <c r="C441" s="100"/>
      <c r="D441" s="101"/>
      <c r="E441" s="55"/>
      <c r="F441" s="55"/>
    </row>
    <row r="442" spans="1:6" s="29" customFormat="1" x14ac:dyDescent="0.45">
      <c r="A442"/>
      <c r="B442" s="56"/>
      <c r="C442" s="100"/>
      <c r="D442" s="101"/>
      <c r="E442" s="55"/>
      <c r="F442" s="55"/>
    </row>
    <row r="443" spans="1:6" s="29" customFormat="1" x14ac:dyDescent="0.45">
      <c r="A443"/>
      <c r="B443" s="56"/>
      <c r="C443" s="100"/>
      <c r="D443" s="101"/>
      <c r="E443" s="55"/>
      <c r="F443" s="55"/>
    </row>
    <row r="444" spans="1:6" s="29" customFormat="1" x14ac:dyDescent="0.45">
      <c r="A444"/>
      <c r="B444" s="56"/>
      <c r="C444" s="100"/>
      <c r="D444" s="101"/>
      <c r="E444" s="55"/>
      <c r="F444" s="55"/>
    </row>
    <row r="445" spans="1:6" s="29" customFormat="1" x14ac:dyDescent="0.45">
      <c r="A445"/>
      <c r="B445" s="56"/>
      <c r="C445" s="100"/>
      <c r="D445" s="101"/>
      <c r="E445" s="55"/>
      <c r="F445" s="55"/>
    </row>
    <row r="446" spans="1:6" s="29" customFormat="1" x14ac:dyDescent="0.45">
      <c r="A446"/>
      <c r="B446" s="56"/>
      <c r="C446" s="100"/>
      <c r="D446" s="101"/>
      <c r="E446" s="55"/>
      <c r="F446" s="55"/>
    </row>
    <row r="447" spans="1:6" s="29" customFormat="1" x14ac:dyDescent="0.45">
      <c r="A447"/>
      <c r="B447" s="56"/>
      <c r="C447" s="100"/>
      <c r="D447" s="101"/>
      <c r="E447" s="55"/>
      <c r="F447" s="55"/>
    </row>
    <row r="448" spans="1:6" s="29" customFormat="1" x14ac:dyDescent="0.45">
      <c r="A448"/>
      <c r="B448" s="56"/>
      <c r="C448" s="100"/>
      <c r="D448" s="101"/>
      <c r="E448" s="55"/>
      <c r="F448" s="55"/>
    </row>
    <row r="449" spans="1:6" s="29" customFormat="1" x14ac:dyDescent="0.45">
      <c r="A449"/>
      <c r="B449" s="56"/>
      <c r="C449" s="100"/>
      <c r="D449" s="101"/>
      <c r="E449" s="55"/>
      <c r="F449" s="55"/>
    </row>
    <row r="450" spans="1:6" s="29" customFormat="1" x14ac:dyDescent="0.45">
      <c r="A450"/>
      <c r="B450" s="56"/>
      <c r="C450" s="100"/>
      <c r="D450" s="101"/>
      <c r="E450" s="55"/>
      <c r="F450" s="55"/>
    </row>
    <row r="451" spans="1:6" s="29" customFormat="1" x14ac:dyDescent="0.45">
      <c r="A451"/>
      <c r="B451" s="56"/>
      <c r="C451" s="100"/>
      <c r="D451" s="101"/>
      <c r="E451" s="55"/>
      <c r="F451" s="55"/>
    </row>
    <row r="452" spans="1:6" s="29" customFormat="1" x14ac:dyDescent="0.45">
      <c r="A452"/>
      <c r="B452" s="56"/>
      <c r="C452" s="100"/>
      <c r="D452" s="101"/>
      <c r="E452" s="55"/>
      <c r="F452" s="55"/>
    </row>
    <row r="453" spans="1:6" s="29" customFormat="1" x14ac:dyDescent="0.45">
      <c r="A453"/>
      <c r="B453" s="56"/>
      <c r="C453" s="100"/>
      <c r="D453" s="101"/>
      <c r="E453" s="55"/>
      <c r="F453" s="55"/>
    </row>
    <row r="454" spans="1:6" s="29" customFormat="1" x14ac:dyDescent="0.45">
      <c r="A454"/>
      <c r="B454" s="56"/>
      <c r="C454" s="100"/>
      <c r="D454" s="101"/>
      <c r="E454" s="55"/>
      <c r="F454" s="55"/>
    </row>
    <row r="455" spans="1:6" s="29" customFormat="1" x14ac:dyDescent="0.45">
      <c r="A455"/>
      <c r="B455" s="56"/>
      <c r="C455" s="100"/>
      <c r="D455" s="101"/>
      <c r="E455" s="55"/>
      <c r="F455" s="55"/>
    </row>
    <row r="456" spans="1:6" s="29" customFormat="1" x14ac:dyDescent="0.45">
      <c r="A456"/>
      <c r="B456" s="56"/>
      <c r="C456" s="100"/>
      <c r="D456" s="101"/>
      <c r="E456" s="55"/>
      <c r="F456" s="55"/>
    </row>
    <row r="457" spans="1:6" s="29" customFormat="1" x14ac:dyDescent="0.45">
      <c r="A457"/>
      <c r="B457" s="56"/>
      <c r="C457" s="100"/>
      <c r="D457" s="101"/>
      <c r="E457" s="55"/>
      <c r="F457" s="55"/>
    </row>
    <row r="458" spans="1:6" s="29" customFormat="1" x14ac:dyDescent="0.45">
      <c r="A458"/>
      <c r="B458" s="56"/>
      <c r="C458" s="100"/>
      <c r="D458" s="101"/>
      <c r="E458" s="55"/>
      <c r="F458" s="55"/>
    </row>
    <row r="459" spans="1:6" s="29" customFormat="1" x14ac:dyDescent="0.45">
      <c r="A459"/>
      <c r="B459" s="56"/>
      <c r="C459" s="100"/>
      <c r="D459" s="101"/>
      <c r="E459" s="55"/>
      <c r="F459" s="55"/>
    </row>
    <row r="460" spans="1:6" s="29" customFormat="1" x14ac:dyDescent="0.45">
      <c r="A460"/>
      <c r="B460" s="56"/>
      <c r="C460" s="100"/>
      <c r="D460" s="101"/>
      <c r="E460" s="55"/>
      <c r="F460" s="55"/>
    </row>
    <row r="461" spans="1:6" s="29" customFormat="1" x14ac:dyDescent="0.45">
      <c r="A461"/>
      <c r="B461" s="56"/>
      <c r="C461" s="100"/>
      <c r="D461" s="101"/>
      <c r="E461" s="55"/>
      <c r="F461" s="55"/>
    </row>
    <row r="462" spans="1:6" s="29" customFormat="1" x14ac:dyDescent="0.45">
      <c r="A462"/>
      <c r="B462" s="56"/>
      <c r="C462" s="100"/>
      <c r="D462" s="101"/>
      <c r="E462" s="55"/>
      <c r="F462" s="55"/>
    </row>
    <row r="463" spans="1:6" s="29" customFormat="1" x14ac:dyDescent="0.45">
      <c r="A463"/>
      <c r="B463" s="56"/>
      <c r="C463" s="100"/>
      <c r="D463" s="101"/>
      <c r="E463" s="55"/>
      <c r="F463" s="55"/>
    </row>
    <row r="464" spans="1:6" s="29" customFormat="1" x14ac:dyDescent="0.45">
      <c r="A464"/>
      <c r="B464" s="56"/>
      <c r="C464" s="100"/>
      <c r="D464" s="101"/>
      <c r="E464" s="55"/>
      <c r="F464" s="55"/>
    </row>
    <row r="465" spans="1:6" s="29" customFormat="1" x14ac:dyDescent="0.45">
      <c r="A465"/>
      <c r="B465" s="56"/>
      <c r="C465" s="100"/>
      <c r="D465" s="101"/>
      <c r="E465" s="55"/>
      <c r="F465" s="55"/>
    </row>
    <row r="466" spans="1:6" s="29" customFormat="1" x14ac:dyDescent="0.45">
      <c r="A466"/>
      <c r="B466" s="56"/>
      <c r="C466" s="100"/>
      <c r="D466" s="101"/>
      <c r="E466" s="55"/>
      <c r="F466" s="55"/>
    </row>
    <row r="467" spans="1:6" s="29" customFormat="1" x14ac:dyDescent="0.45">
      <c r="A467"/>
      <c r="B467" s="56"/>
      <c r="C467" s="100"/>
      <c r="D467" s="101"/>
      <c r="E467" s="55"/>
      <c r="F467" s="55"/>
    </row>
    <row r="468" spans="1:6" s="29" customFormat="1" x14ac:dyDescent="0.45">
      <c r="A468"/>
      <c r="B468" s="56"/>
      <c r="C468" s="100"/>
      <c r="D468" s="101"/>
      <c r="E468" s="55"/>
      <c r="F468" s="55"/>
    </row>
    <row r="469" spans="1:6" s="29" customFormat="1" x14ac:dyDescent="0.45">
      <c r="A469"/>
      <c r="B469" s="56"/>
      <c r="C469" s="100"/>
      <c r="D469" s="101"/>
      <c r="E469" s="55"/>
      <c r="F469" s="55"/>
    </row>
    <row r="470" spans="1:6" s="29" customFormat="1" x14ac:dyDescent="0.45">
      <c r="A470"/>
      <c r="B470" s="56"/>
      <c r="C470" s="100"/>
      <c r="D470" s="101"/>
      <c r="E470" s="55"/>
      <c r="F470" s="55"/>
    </row>
    <row r="471" spans="1:6" s="29" customFormat="1" x14ac:dyDescent="0.45">
      <c r="A471"/>
      <c r="B471" s="56"/>
      <c r="C471" s="100"/>
      <c r="D471" s="101"/>
      <c r="E471" s="55"/>
      <c r="F471" s="55"/>
    </row>
    <row r="472" spans="1:6" s="29" customFormat="1" x14ac:dyDescent="0.45">
      <c r="A472"/>
      <c r="B472" s="56"/>
      <c r="C472" s="100"/>
      <c r="D472" s="101"/>
      <c r="E472" s="55"/>
      <c r="F472" s="55"/>
    </row>
    <row r="473" spans="1:6" s="29" customFormat="1" x14ac:dyDescent="0.45">
      <c r="A473"/>
      <c r="B473" s="56"/>
      <c r="C473" s="100"/>
      <c r="D473" s="101"/>
      <c r="E473" s="55"/>
      <c r="F473" s="55"/>
    </row>
    <row r="474" spans="1:6" s="29" customFormat="1" x14ac:dyDescent="0.45">
      <c r="A474"/>
      <c r="B474" s="56"/>
      <c r="C474" s="100"/>
      <c r="D474" s="101"/>
      <c r="E474" s="55"/>
      <c r="F474" s="55"/>
    </row>
    <row r="475" spans="1:6" s="29" customFormat="1" x14ac:dyDescent="0.45">
      <c r="A475"/>
      <c r="B475" s="56"/>
      <c r="C475" s="100"/>
      <c r="D475" s="101"/>
      <c r="E475" s="55"/>
      <c r="F475" s="55"/>
    </row>
    <row r="476" spans="1:6" s="29" customFormat="1" x14ac:dyDescent="0.45">
      <c r="A476"/>
      <c r="B476" s="56"/>
      <c r="C476" s="100"/>
      <c r="D476" s="101"/>
      <c r="E476" s="55"/>
      <c r="F476" s="55"/>
    </row>
    <row r="477" spans="1:6" s="29" customFormat="1" x14ac:dyDescent="0.45">
      <c r="A477"/>
      <c r="B477" s="56"/>
      <c r="C477" s="100"/>
      <c r="D477" s="101"/>
      <c r="E477" s="55"/>
      <c r="F477" s="55"/>
    </row>
    <row r="478" spans="1:6" s="29" customFormat="1" x14ac:dyDescent="0.45">
      <c r="A478"/>
      <c r="B478" s="56"/>
      <c r="C478" s="100"/>
      <c r="D478" s="101"/>
      <c r="E478" s="55"/>
      <c r="F478" s="55"/>
    </row>
    <row r="479" spans="1:6" s="29" customFormat="1" x14ac:dyDescent="0.45">
      <c r="A479"/>
      <c r="B479" s="56"/>
      <c r="C479" s="100"/>
      <c r="D479" s="101"/>
      <c r="E479" s="55"/>
      <c r="F479" s="55"/>
    </row>
    <row r="480" spans="1:6" s="29" customFormat="1" x14ac:dyDescent="0.45">
      <c r="A480"/>
      <c r="B480" s="56"/>
      <c r="C480" s="100"/>
      <c r="D480" s="101"/>
      <c r="E480" s="55"/>
      <c r="F480" s="55"/>
    </row>
    <row r="481" spans="1:6" s="29" customFormat="1" x14ac:dyDescent="0.45">
      <c r="A481"/>
      <c r="B481" s="56"/>
      <c r="C481" s="100"/>
      <c r="D481" s="101"/>
      <c r="E481" s="55"/>
      <c r="F481" s="55"/>
    </row>
    <row r="482" spans="1:6" s="29" customFormat="1" x14ac:dyDescent="0.45">
      <c r="A482"/>
      <c r="B482" s="56"/>
      <c r="C482" s="100"/>
      <c r="D482" s="101"/>
      <c r="E482" s="55"/>
      <c r="F482" s="55"/>
    </row>
    <row r="483" spans="1:6" s="29" customFormat="1" x14ac:dyDescent="0.45">
      <c r="A483"/>
      <c r="B483" s="56"/>
      <c r="C483" s="100"/>
      <c r="D483" s="101"/>
      <c r="E483" s="55"/>
      <c r="F483" s="55"/>
    </row>
    <row r="484" spans="1:6" s="29" customFormat="1" x14ac:dyDescent="0.45">
      <c r="A484"/>
      <c r="B484" s="56"/>
      <c r="C484" s="100"/>
      <c r="D484" s="101"/>
      <c r="E484" s="55"/>
      <c r="F484" s="55"/>
    </row>
    <row r="485" spans="1:6" s="29" customFormat="1" x14ac:dyDescent="0.45">
      <c r="A485"/>
      <c r="B485" s="56"/>
      <c r="C485" s="100"/>
      <c r="D485" s="101"/>
      <c r="E485" s="55"/>
      <c r="F485" s="55"/>
    </row>
    <row r="486" spans="1:6" s="29" customFormat="1" x14ac:dyDescent="0.45">
      <c r="A486"/>
      <c r="B486" s="56"/>
      <c r="C486" s="100"/>
      <c r="D486" s="101"/>
      <c r="E486" s="55"/>
      <c r="F486" s="55"/>
    </row>
    <row r="487" spans="1:6" s="29" customFormat="1" x14ac:dyDescent="0.45">
      <c r="A487"/>
      <c r="B487" s="56"/>
      <c r="C487" s="100"/>
      <c r="D487" s="101"/>
      <c r="E487" s="55"/>
      <c r="F487" s="55"/>
    </row>
    <row r="488" spans="1:6" s="29" customFormat="1" x14ac:dyDescent="0.45">
      <c r="A488"/>
      <c r="B488" s="56"/>
      <c r="C488" s="100"/>
      <c r="D488" s="101"/>
      <c r="E488" s="55"/>
      <c r="F488" s="55"/>
    </row>
    <row r="489" spans="1:6" s="29" customFormat="1" x14ac:dyDescent="0.45">
      <c r="A489"/>
      <c r="B489" s="56"/>
      <c r="C489" s="100"/>
      <c r="D489" s="101"/>
      <c r="E489" s="55"/>
      <c r="F489" s="55"/>
    </row>
    <row r="490" spans="1:6" s="29" customFormat="1" x14ac:dyDescent="0.45">
      <c r="A490"/>
      <c r="B490" s="56"/>
      <c r="C490" s="100"/>
      <c r="D490" s="101"/>
      <c r="E490" s="55"/>
      <c r="F490" s="55"/>
    </row>
    <row r="491" spans="1:6" s="29" customFormat="1" x14ac:dyDescent="0.45">
      <c r="A491"/>
      <c r="B491" s="56"/>
      <c r="C491" s="100"/>
      <c r="D491" s="101"/>
      <c r="E491" s="55"/>
      <c r="F491" s="55"/>
    </row>
    <row r="492" spans="1:6" s="29" customFormat="1" x14ac:dyDescent="0.45">
      <c r="A492"/>
      <c r="B492" s="56"/>
      <c r="C492" s="100"/>
      <c r="D492" s="101"/>
      <c r="E492" s="55"/>
      <c r="F492" s="55"/>
    </row>
    <row r="493" spans="1:6" s="29" customFormat="1" x14ac:dyDescent="0.45">
      <c r="A493"/>
      <c r="B493" s="56"/>
      <c r="C493" s="100"/>
      <c r="D493" s="101"/>
      <c r="E493" s="55"/>
      <c r="F493" s="55"/>
    </row>
    <row r="494" spans="1:6" s="29" customFormat="1" x14ac:dyDescent="0.45">
      <c r="A494"/>
      <c r="B494" s="56"/>
      <c r="C494" s="100"/>
      <c r="D494" s="101"/>
      <c r="E494" s="55"/>
      <c r="F494" s="55"/>
    </row>
    <row r="495" spans="1:6" s="29" customFormat="1" x14ac:dyDescent="0.45">
      <c r="A495"/>
      <c r="B495" s="56"/>
      <c r="C495" s="100"/>
      <c r="D495" s="101"/>
      <c r="E495" s="55"/>
      <c r="F495" s="55"/>
    </row>
    <row r="496" spans="1:6" s="29" customFormat="1" x14ac:dyDescent="0.45">
      <c r="A496"/>
      <c r="B496" s="56"/>
      <c r="C496" s="100"/>
      <c r="D496" s="101"/>
      <c r="E496" s="55"/>
      <c r="F496" s="55"/>
    </row>
    <row r="497" spans="1:6" s="29" customFormat="1" x14ac:dyDescent="0.45">
      <c r="A497"/>
      <c r="B497" s="56"/>
      <c r="C497" s="100"/>
      <c r="D497" s="101"/>
      <c r="E497" s="55"/>
      <c r="F497" s="55"/>
    </row>
    <row r="498" spans="1:6" s="29" customFormat="1" x14ac:dyDescent="0.45">
      <c r="A498"/>
      <c r="B498" s="56"/>
      <c r="C498" s="100"/>
      <c r="D498" s="101"/>
      <c r="E498" s="55"/>
      <c r="F498" s="55"/>
    </row>
    <row r="499" spans="1:6" s="29" customFormat="1" x14ac:dyDescent="0.45">
      <c r="A499"/>
      <c r="B499" s="56"/>
      <c r="C499" s="100"/>
      <c r="D499" s="101"/>
      <c r="E499" s="55"/>
      <c r="F499" s="55"/>
    </row>
    <row r="500" spans="1:6" s="29" customFormat="1" x14ac:dyDescent="0.45">
      <c r="A500"/>
      <c r="B500" s="56"/>
      <c r="C500" s="100"/>
      <c r="D500" s="101"/>
      <c r="E500" s="55"/>
      <c r="F500" s="55"/>
    </row>
    <row r="501" spans="1:6" s="29" customFormat="1" x14ac:dyDescent="0.45">
      <c r="A501"/>
      <c r="B501" s="56"/>
      <c r="C501" s="100"/>
      <c r="D501" s="101"/>
      <c r="E501" s="55"/>
      <c r="F501" s="55"/>
    </row>
    <row r="502" spans="1:6" s="29" customFormat="1" x14ac:dyDescent="0.45">
      <c r="A502"/>
      <c r="B502" s="56"/>
      <c r="C502" s="100"/>
      <c r="D502" s="101"/>
      <c r="E502" s="55"/>
      <c r="F502" s="55"/>
    </row>
    <row r="503" spans="1:6" s="29" customFormat="1" x14ac:dyDescent="0.45">
      <c r="A503"/>
      <c r="B503" s="56"/>
      <c r="C503" s="100"/>
      <c r="D503" s="101"/>
      <c r="E503" s="55"/>
      <c r="F503" s="55"/>
    </row>
    <row r="504" spans="1:6" s="29" customFormat="1" x14ac:dyDescent="0.45">
      <c r="A504"/>
      <c r="B504" s="56"/>
      <c r="C504" s="100"/>
      <c r="D504" s="101"/>
      <c r="E504" s="55"/>
      <c r="F504" s="55"/>
    </row>
    <row r="505" spans="1:6" s="29" customFormat="1" x14ac:dyDescent="0.45">
      <c r="A505"/>
      <c r="B505" s="56"/>
      <c r="C505" s="100"/>
      <c r="D505" s="101"/>
      <c r="E505" s="55"/>
      <c r="F505" s="55"/>
    </row>
    <row r="506" spans="1:6" s="29" customFormat="1" x14ac:dyDescent="0.45">
      <c r="A506"/>
      <c r="B506" s="56"/>
      <c r="C506" s="100"/>
      <c r="D506" s="101"/>
      <c r="E506" s="55"/>
      <c r="F506" s="55"/>
    </row>
    <row r="507" spans="1:6" s="29" customFormat="1" x14ac:dyDescent="0.45">
      <c r="A507"/>
      <c r="B507" s="56"/>
      <c r="C507" s="100"/>
      <c r="D507" s="101"/>
      <c r="E507" s="55"/>
      <c r="F507" s="55"/>
    </row>
    <row r="508" spans="1:6" s="29" customFormat="1" x14ac:dyDescent="0.45">
      <c r="A508"/>
      <c r="B508" s="56"/>
      <c r="C508" s="100"/>
      <c r="D508" s="101"/>
      <c r="E508" s="55"/>
      <c r="F508" s="55"/>
    </row>
    <row r="509" spans="1:6" s="29" customFormat="1" x14ac:dyDescent="0.45">
      <c r="A509"/>
      <c r="B509" s="56"/>
      <c r="C509" s="100"/>
      <c r="D509" s="101"/>
      <c r="E509" s="55"/>
      <c r="F509" s="55"/>
    </row>
    <row r="510" spans="1:6" s="29" customFormat="1" x14ac:dyDescent="0.45">
      <c r="A510"/>
      <c r="B510" s="56"/>
      <c r="C510" s="100"/>
      <c r="D510" s="101"/>
      <c r="E510" s="55"/>
      <c r="F510" s="55"/>
    </row>
    <row r="511" spans="1:6" s="29" customFormat="1" x14ac:dyDescent="0.45">
      <c r="A511"/>
      <c r="B511" s="56"/>
      <c r="C511" s="100"/>
      <c r="D511" s="101"/>
      <c r="E511" s="55"/>
      <c r="F511" s="55"/>
    </row>
    <row r="512" spans="1:6" s="29" customFormat="1" x14ac:dyDescent="0.45">
      <c r="A512"/>
      <c r="B512" s="56"/>
      <c r="C512" s="100"/>
      <c r="D512" s="101"/>
      <c r="E512" s="55"/>
      <c r="F512" s="55"/>
    </row>
    <row r="513" spans="1:6" s="29" customFormat="1" x14ac:dyDescent="0.45">
      <c r="A513"/>
      <c r="B513" s="56"/>
      <c r="C513" s="100"/>
      <c r="D513" s="101"/>
      <c r="E513" s="55"/>
      <c r="F513" s="55"/>
    </row>
    <row r="514" spans="1:6" s="29" customFormat="1" x14ac:dyDescent="0.45">
      <c r="A514"/>
      <c r="B514" s="56"/>
      <c r="C514" s="100"/>
      <c r="D514" s="101"/>
      <c r="E514" s="55"/>
      <c r="F514" s="55"/>
    </row>
    <row r="515" spans="1:6" s="29" customFormat="1" x14ac:dyDescent="0.45">
      <c r="A515"/>
      <c r="B515" s="56"/>
      <c r="C515" s="100"/>
      <c r="D515" s="101"/>
      <c r="E515" s="55"/>
      <c r="F515" s="55"/>
    </row>
    <row r="516" spans="1:6" s="29" customFormat="1" x14ac:dyDescent="0.45">
      <c r="A516"/>
      <c r="B516" s="56"/>
      <c r="C516" s="100"/>
      <c r="D516" s="101"/>
      <c r="E516" s="55"/>
      <c r="F516" s="55"/>
    </row>
    <row r="517" spans="1:6" s="29" customFormat="1" x14ac:dyDescent="0.45">
      <c r="A517"/>
      <c r="B517" s="56"/>
      <c r="C517" s="100"/>
      <c r="D517" s="101"/>
      <c r="E517" s="55"/>
      <c r="F517" s="55"/>
    </row>
    <row r="518" spans="1:6" s="29" customFormat="1" x14ac:dyDescent="0.45">
      <c r="A518"/>
      <c r="B518" s="56"/>
      <c r="C518" s="100"/>
      <c r="D518" s="101"/>
      <c r="E518" s="55"/>
      <c r="F518" s="55"/>
    </row>
    <row r="519" spans="1:6" s="29" customFormat="1" x14ac:dyDescent="0.45">
      <c r="A519"/>
      <c r="B519" s="56"/>
      <c r="C519" s="100"/>
      <c r="D519" s="101"/>
      <c r="E519" s="55"/>
      <c r="F519" s="55"/>
    </row>
    <row r="520" spans="1:6" s="29" customFormat="1" x14ac:dyDescent="0.45">
      <c r="A520"/>
      <c r="B520" s="56"/>
      <c r="C520" s="100"/>
      <c r="D520" s="101"/>
      <c r="E520" s="55"/>
      <c r="F520" s="55"/>
    </row>
    <row r="521" spans="1:6" s="29" customFormat="1" x14ac:dyDescent="0.45">
      <c r="A521"/>
      <c r="B521" s="56"/>
      <c r="C521" s="100"/>
      <c r="D521" s="101"/>
      <c r="E521" s="55"/>
      <c r="F521" s="55"/>
    </row>
    <row r="522" spans="1:6" s="29" customFormat="1" x14ac:dyDescent="0.45">
      <c r="A522"/>
      <c r="B522" s="56"/>
      <c r="C522" s="100"/>
      <c r="D522" s="101"/>
      <c r="E522" s="55"/>
      <c r="F522" s="55"/>
    </row>
    <row r="523" spans="1:6" s="29" customFormat="1" x14ac:dyDescent="0.45">
      <c r="A523"/>
      <c r="B523" s="56"/>
      <c r="C523" s="100"/>
      <c r="D523" s="101"/>
      <c r="E523" s="55"/>
      <c r="F523" s="55"/>
    </row>
    <row r="524" spans="1:6" s="29" customFormat="1" x14ac:dyDescent="0.45">
      <c r="A524"/>
      <c r="B524" s="56"/>
      <c r="C524" s="100"/>
      <c r="D524" s="101"/>
      <c r="E524" s="55"/>
      <c r="F524" s="55"/>
    </row>
    <row r="525" spans="1:6" s="29" customFormat="1" x14ac:dyDescent="0.45">
      <c r="A525"/>
      <c r="B525" s="56"/>
      <c r="C525" s="100"/>
      <c r="D525" s="101"/>
      <c r="E525" s="55"/>
      <c r="F525" s="55"/>
    </row>
    <row r="526" spans="1:6" s="29" customFormat="1" x14ac:dyDescent="0.45">
      <c r="A526"/>
      <c r="B526" s="56"/>
      <c r="C526" s="100"/>
      <c r="D526" s="101"/>
      <c r="E526" s="55"/>
      <c r="F526" s="55"/>
    </row>
    <row r="527" spans="1:6" s="29" customFormat="1" x14ac:dyDescent="0.45">
      <c r="A527"/>
      <c r="B527" s="56"/>
      <c r="C527" s="100"/>
      <c r="D527" s="101"/>
      <c r="E527" s="55"/>
      <c r="F527" s="55"/>
    </row>
    <row r="528" spans="1:6" s="29" customFormat="1" x14ac:dyDescent="0.45">
      <c r="A528"/>
      <c r="B528" s="56"/>
      <c r="C528" s="100"/>
      <c r="D528" s="101"/>
      <c r="E528" s="55"/>
      <c r="F528" s="55"/>
    </row>
    <row r="529" spans="1:6" s="29" customFormat="1" x14ac:dyDescent="0.45">
      <c r="A529"/>
      <c r="B529" s="56"/>
      <c r="C529" s="100"/>
      <c r="D529" s="101"/>
      <c r="E529" s="55"/>
      <c r="F529" s="55"/>
    </row>
    <row r="530" spans="1:6" s="29" customFormat="1" x14ac:dyDescent="0.45">
      <c r="A530"/>
      <c r="B530" s="56"/>
      <c r="C530" s="100"/>
      <c r="D530" s="101"/>
      <c r="E530" s="55"/>
      <c r="F530" s="55"/>
    </row>
    <row r="531" spans="1:6" s="29" customFormat="1" x14ac:dyDescent="0.45">
      <c r="A531"/>
      <c r="B531" s="56"/>
      <c r="C531" s="100"/>
      <c r="D531" s="101"/>
      <c r="E531" s="55"/>
      <c r="F531" s="55"/>
    </row>
    <row r="532" spans="1:6" s="29" customFormat="1" x14ac:dyDescent="0.45">
      <c r="A532"/>
      <c r="B532" s="56"/>
      <c r="C532" s="100"/>
      <c r="D532" s="101"/>
      <c r="E532" s="55"/>
      <c r="F532" s="55"/>
    </row>
    <row r="533" spans="1:6" s="29" customFormat="1" x14ac:dyDescent="0.45">
      <c r="A533"/>
      <c r="B533" s="56"/>
      <c r="C533" s="100"/>
      <c r="D533" s="101"/>
      <c r="E533" s="55"/>
      <c r="F533" s="55"/>
    </row>
    <row r="534" spans="1:6" s="29" customFormat="1" x14ac:dyDescent="0.45">
      <c r="A534"/>
      <c r="B534" s="56"/>
      <c r="C534" s="100"/>
      <c r="D534" s="101"/>
      <c r="E534" s="55"/>
      <c r="F534" s="55"/>
    </row>
    <row r="535" spans="1:6" s="29" customFormat="1" x14ac:dyDescent="0.45">
      <c r="A535"/>
      <c r="B535" s="56"/>
      <c r="C535" s="100"/>
      <c r="D535" s="101"/>
      <c r="E535" s="55"/>
      <c r="F535" s="55"/>
    </row>
    <row r="536" spans="1:6" s="29" customFormat="1" x14ac:dyDescent="0.45">
      <c r="A536"/>
      <c r="B536" s="56"/>
      <c r="C536" s="100"/>
      <c r="D536" s="101"/>
      <c r="E536" s="55"/>
      <c r="F536" s="55"/>
    </row>
    <row r="537" spans="1:6" s="29" customFormat="1" x14ac:dyDescent="0.45">
      <c r="A537"/>
      <c r="B537" s="56"/>
      <c r="C537" s="100"/>
      <c r="D537" s="101"/>
      <c r="E537" s="55"/>
      <c r="F537" s="55"/>
    </row>
    <row r="538" spans="1:6" s="29" customFormat="1" x14ac:dyDescent="0.45">
      <c r="A538"/>
      <c r="B538" s="56"/>
      <c r="C538" s="100"/>
      <c r="D538" s="101"/>
      <c r="E538" s="55"/>
      <c r="F538" s="55"/>
    </row>
    <row r="539" spans="1:6" s="29" customFormat="1" x14ac:dyDescent="0.45">
      <c r="A539"/>
      <c r="B539" s="56"/>
      <c r="C539" s="100"/>
      <c r="D539" s="101"/>
      <c r="E539" s="55"/>
      <c r="F539" s="55"/>
    </row>
    <row r="540" spans="1:6" s="29" customFormat="1" x14ac:dyDescent="0.45">
      <c r="A540"/>
      <c r="B540" s="56"/>
      <c r="C540" s="100"/>
      <c r="D540" s="101"/>
      <c r="E540" s="55"/>
      <c r="F540" s="55"/>
    </row>
    <row r="541" spans="1:6" s="29" customFormat="1" x14ac:dyDescent="0.45">
      <c r="A541"/>
      <c r="B541" s="56"/>
      <c r="C541" s="100"/>
      <c r="D541" s="101"/>
      <c r="E541" s="55"/>
      <c r="F541" s="55"/>
    </row>
    <row r="542" spans="1:6" s="29" customFormat="1" x14ac:dyDescent="0.45">
      <c r="A542"/>
      <c r="B542" s="56"/>
      <c r="C542" s="100"/>
      <c r="D542" s="101"/>
      <c r="E542" s="55"/>
      <c r="F542" s="55"/>
    </row>
    <row r="543" spans="1:6" s="29" customFormat="1" x14ac:dyDescent="0.45">
      <c r="A543"/>
      <c r="B543" s="56"/>
      <c r="C543" s="100"/>
      <c r="D543" s="101"/>
      <c r="E543" s="55"/>
      <c r="F543" s="55"/>
    </row>
    <row r="544" spans="1:6" s="29" customFormat="1" x14ac:dyDescent="0.45">
      <c r="A544"/>
      <c r="B544" s="56"/>
      <c r="C544" s="100"/>
      <c r="D544" s="101"/>
      <c r="E544" s="55"/>
      <c r="F544" s="55"/>
    </row>
    <row r="545" spans="1:6" s="29" customFormat="1" x14ac:dyDescent="0.45">
      <c r="A545"/>
      <c r="B545" s="56"/>
      <c r="C545" s="100"/>
      <c r="D545" s="101"/>
      <c r="E545" s="55"/>
      <c r="F545" s="55"/>
    </row>
    <row r="546" spans="1:6" s="29" customFormat="1" x14ac:dyDescent="0.45">
      <c r="A546"/>
      <c r="B546" s="56"/>
      <c r="C546" s="100"/>
      <c r="D546" s="101"/>
      <c r="E546" s="55"/>
      <c r="F546" s="55"/>
    </row>
    <row r="547" spans="1:6" s="29" customFormat="1" x14ac:dyDescent="0.45">
      <c r="A547"/>
      <c r="B547" s="56"/>
      <c r="C547" s="100"/>
      <c r="D547" s="101"/>
      <c r="E547" s="55"/>
      <c r="F547" s="55"/>
    </row>
    <row r="548" spans="1:6" s="29" customFormat="1" x14ac:dyDescent="0.45">
      <c r="A548"/>
      <c r="B548" s="56"/>
      <c r="C548" s="100"/>
      <c r="D548" s="101"/>
      <c r="E548" s="55"/>
      <c r="F548" s="55"/>
    </row>
    <row r="549" spans="1:6" s="29" customFormat="1" x14ac:dyDescent="0.45">
      <c r="A549"/>
      <c r="B549" s="56"/>
      <c r="C549" s="100"/>
      <c r="D549" s="101"/>
      <c r="E549" s="55"/>
      <c r="F549" s="55"/>
    </row>
    <row r="550" spans="1:6" s="29" customFormat="1" x14ac:dyDescent="0.45">
      <c r="A550"/>
      <c r="B550" s="56"/>
      <c r="C550" s="100"/>
      <c r="D550" s="101"/>
      <c r="E550" s="55"/>
      <c r="F550" s="55"/>
    </row>
    <row r="551" spans="1:6" s="29" customFormat="1" x14ac:dyDescent="0.45">
      <c r="A551"/>
      <c r="B551" s="56"/>
      <c r="C551" s="100"/>
      <c r="D551" s="101"/>
      <c r="E551" s="55"/>
      <c r="F551" s="55"/>
    </row>
    <row r="552" spans="1:6" s="29" customFormat="1" x14ac:dyDescent="0.45">
      <c r="A552"/>
      <c r="B552" s="56"/>
      <c r="C552" s="100"/>
      <c r="D552" s="101"/>
      <c r="E552" s="55"/>
      <c r="F552" s="55"/>
    </row>
    <row r="553" spans="1:6" s="29" customFormat="1" x14ac:dyDescent="0.45">
      <c r="A553"/>
      <c r="B553" s="56"/>
      <c r="C553" s="100"/>
      <c r="D553" s="101"/>
      <c r="E553" s="55"/>
      <c r="F553" s="55"/>
    </row>
    <row r="554" spans="1:6" s="29" customFormat="1" x14ac:dyDescent="0.45">
      <c r="A554"/>
      <c r="B554" s="56"/>
      <c r="C554" s="100"/>
      <c r="D554" s="101"/>
      <c r="E554" s="55"/>
      <c r="F554" s="55"/>
    </row>
    <row r="555" spans="1:6" s="29" customFormat="1" x14ac:dyDescent="0.45">
      <c r="A555"/>
      <c r="B555" s="56"/>
      <c r="C555" s="100"/>
      <c r="D555" s="101"/>
      <c r="E555" s="55"/>
      <c r="F555" s="55"/>
    </row>
    <row r="556" spans="1:6" s="29" customFormat="1" x14ac:dyDescent="0.45">
      <c r="A556"/>
      <c r="B556" s="56"/>
      <c r="C556" s="100"/>
      <c r="D556" s="101"/>
      <c r="E556" s="55"/>
      <c r="F556" s="55"/>
    </row>
    <row r="557" spans="1:6" s="29" customFormat="1" x14ac:dyDescent="0.45">
      <c r="A557"/>
      <c r="B557" s="56"/>
      <c r="C557" s="100"/>
      <c r="D557" s="101"/>
      <c r="E557" s="55"/>
      <c r="F557" s="55"/>
    </row>
    <row r="558" spans="1:6" s="29" customFormat="1" x14ac:dyDescent="0.45">
      <c r="A558"/>
      <c r="B558" s="56"/>
      <c r="C558" s="100"/>
      <c r="D558" s="101"/>
      <c r="E558" s="55"/>
      <c r="F558" s="55"/>
    </row>
    <row r="559" spans="1:6" s="29" customFormat="1" x14ac:dyDescent="0.45">
      <c r="A559"/>
      <c r="B559" s="56"/>
      <c r="C559" s="100"/>
      <c r="D559" s="101"/>
      <c r="E559" s="55"/>
      <c r="F559" s="55"/>
    </row>
    <row r="560" spans="1:6" s="29" customFormat="1" x14ac:dyDescent="0.45">
      <c r="A560"/>
      <c r="B560" s="56"/>
      <c r="C560" s="100"/>
      <c r="D560" s="101"/>
      <c r="E560" s="55"/>
      <c r="F560" s="55"/>
    </row>
    <row r="561" spans="1:6" s="29" customFormat="1" x14ac:dyDescent="0.45">
      <c r="A561"/>
      <c r="B561" s="56"/>
      <c r="C561" s="100"/>
      <c r="D561" s="101"/>
      <c r="E561" s="55"/>
      <c r="F561" s="55"/>
    </row>
    <row r="562" spans="1:6" s="29" customFormat="1" x14ac:dyDescent="0.45">
      <c r="A562"/>
      <c r="B562" s="56"/>
      <c r="C562" s="100"/>
      <c r="D562" s="101"/>
      <c r="E562" s="55"/>
      <c r="F562" s="55"/>
    </row>
    <row r="563" spans="1:6" s="29" customFormat="1" x14ac:dyDescent="0.45">
      <c r="A563"/>
      <c r="B563" s="56"/>
      <c r="C563" s="100"/>
      <c r="D563" s="101"/>
      <c r="E563" s="55"/>
      <c r="F563" s="55"/>
    </row>
    <row r="564" spans="1:6" s="29" customFormat="1" x14ac:dyDescent="0.45">
      <c r="A564"/>
      <c r="B564" s="56"/>
      <c r="C564" s="100"/>
      <c r="D564" s="101"/>
      <c r="E564" s="55"/>
      <c r="F564" s="55"/>
    </row>
    <row r="565" spans="1:6" s="29" customFormat="1" x14ac:dyDescent="0.45">
      <c r="A565"/>
      <c r="B565" s="56"/>
      <c r="C565" s="100"/>
      <c r="D565" s="101"/>
      <c r="E565" s="55"/>
      <c r="F565" s="55"/>
    </row>
    <row r="566" spans="1:6" s="29" customFormat="1" x14ac:dyDescent="0.45">
      <c r="A566"/>
      <c r="B566" s="56"/>
      <c r="C566" s="100"/>
      <c r="D566" s="101"/>
      <c r="E566" s="55"/>
      <c r="F566" s="55"/>
    </row>
    <row r="567" spans="1:6" s="29" customFormat="1" x14ac:dyDescent="0.45">
      <c r="A567"/>
      <c r="B567" s="56"/>
      <c r="C567" s="100"/>
      <c r="D567" s="101"/>
      <c r="E567" s="55"/>
      <c r="F567" s="55"/>
    </row>
    <row r="568" spans="1:6" s="29" customFormat="1" x14ac:dyDescent="0.45">
      <c r="A568"/>
      <c r="B568" s="56"/>
      <c r="C568" s="100"/>
      <c r="D568" s="101"/>
      <c r="E568" s="55"/>
      <c r="F568" s="55"/>
    </row>
    <row r="569" spans="1:6" s="29" customFormat="1" x14ac:dyDescent="0.45">
      <c r="A569"/>
      <c r="B569" s="56"/>
      <c r="C569" s="100"/>
      <c r="D569" s="101"/>
      <c r="E569" s="55"/>
      <c r="F569" s="55"/>
    </row>
    <row r="570" spans="1:6" s="29" customFormat="1" x14ac:dyDescent="0.45">
      <c r="A570"/>
      <c r="B570" s="56"/>
      <c r="C570" s="100"/>
      <c r="D570" s="101"/>
      <c r="E570" s="55"/>
      <c r="F570" s="55"/>
    </row>
    <row r="571" spans="1:6" s="29" customFormat="1" x14ac:dyDescent="0.45">
      <c r="A571"/>
      <c r="B571" s="56"/>
      <c r="C571" s="100"/>
      <c r="D571" s="101"/>
      <c r="E571" s="55"/>
      <c r="F571" s="55"/>
    </row>
    <row r="572" spans="1:6" s="29" customFormat="1" x14ac:dyDescent="0.45">
      <c r="A572"/>
      <c r="B572" s="56"/>
      <c r="C572" s="100"/>
      <c r="D572" s="101"/>
      <c r="E572" s="55"/>
      <c r="F572" s="55"/>
    </row>
    <row r="573" spans="1:6" s="29" customFormat="1" x14ac:dyDescent="0.45">
      <c r="A573"/>
      <c r="B573" s="56"/>
      <c r="C573" s="100"/>
      <c r="D573" s="101"/>
      <c r="E573" s="55"/>
      <c r="F573" s="55"/>
    </row>
    <row r="574" spans="1:6" s="29" customFormat="1" x14ac:dyDescent="0.45">
      <c r="A574"/>
      <c r="B574" s="56"/>
      <c r="C574" s="100"/>
      <c r="D574" s="101"/>
      <c r="E574" s="55"/>
      <c r="F574" s="55"/>
    </row>
    <row r="575" spans="1:6" s="29" customFormat="1" x14ac:dyDescent="0.45">
      <c r="A575"/>
      <c r="B575" s="56"/>
      <c r="C575" s="100"/>
      <c r="D575" s="101"/>
      <c r="E575" s="55"/>
      <c r="F575" s="55"/>
    </row>
    <row r="576" spans="1:6" s="29" customFormat="1" x14ac:dyDescent="0.45">
      <c r="A576"/>
      <c r="B576" s="56"/>
      <c r="C576" s="100"/>
      <c r="D576" s="101"/>
      <c r="E576" s="55"/>
      <c r="F576" s="55"/>
    </row>
    <row r="577" spans="1:6" s="29" customFormat="1" x14ac:dyDescent="0.45">
      <c r="A577"/>
      <c r="B577" s="56"/>
      <c r="C577" s="100"/>
      <c r="D577" s="101"/>
      <c r="E577" s="55"/>
      <c r="F577" s="55"/>
    </row>
    <row r="578" spans="1:6" s="29" customFormat="1" x14ac:dyDescent="0.45">
      <c r="A578"/>
      <c r="B578" s="56"/>
      <c r="C578" s="100"/>
      <c r="D578" s="101"/>
      <c r="E578" s="55"/>
      <c r="F578" s="55"/>
    </row>
    <row r="579" spans="1:6" s="29" customFormat="1" x14ac:dyDescent="0.45">
      <c r="A579"/>
      <c r="B579" s="56"/>
      <c r="C579" s="100"/>
      <c r="D579" s="101"/>
      <c r="E579" s="55"/>
      <c r="F579" s="55"/>
    </row>
    <row r="580" spans="1:6" s="29" customFormat="1" x14ac:dyDescent="0.45">
      <c r="A580"/>
      <c r="B580" s="56"/>
      <c r="C580" s="100"/>
      <c r="D580" s="101"/>
      <c r="E580" s="55"/>
      <c r="F580" s="55"/>
    </row>
    <row r="581" spans="1:6" s="29" customFormat="1" x14ac:dyDescent="0.45">
      <c r="A581"/>
      <c r="B581" s="56"/>
      <c r="C581" s="100"/>
      <c r="D581" s="101"/>
      <c r="E581" s="55"/>
      <c r="F581" s="55"/>
    </row>
    <row r="582" spans="1:6" s="29" customFormat="1" x14ac:dyDescent="0.45">
      <c r="A582"/>
      <c r="B582" s="56"/>
      <c r="C582" s="100"/>
      <c r="D582" s="101"/>
      <c r="E582" s="55"/>
      <c r="F582" s="55"/>
    </row>
    <row r="583" spans="1:6" s="29" customFormat="1" x14ac:dyDescent="0.45">
      <c r="A583"/>
      <c r="B583" s="56"/>
      <c r="C583" s="100"/>
      <c r="D583" s="101"/>
      <c r="E583" s="55"/>
      <c r="F583" s="55"/>
    </row>
    <row r="584" spans="1:6" s="29" customFormat="1" x14ac:dyDescent="0.45">
      <c r="A584"/>
      <c r="B584" s="56"/>
      <c r="C584" s="100"/>
      <c r="D584" s="101"/>
      <c r="E584" s="55"/>
      <c r="F584" s="55"/>
    </row>
    <row r="585" spans="1:6" s="29" customFormat="1" x14ac:dyDescent="0.45">
      <c r="A585"/>
      <c r="B585" s="56"/>
      <c r="C585" s="100"/>
      <c r="D585" s="101"/>
      <c r="E585" s="55"/>
      <c r="F585" s="55"/>
    </row>
    <row r="586" spans="1:6" s="29" customFormat="1" x14ac:dyDescent="0.45">
      <c r="A586"/>
      <c r="B586" s="56"/>
      <c r="C586" s="100"/>
      <c r="D586" s="101"/>
      <c r="E586" s="55"/>
      <c r="F586" s="55"/>
    </row>
    <row r="587" spans="1:6" s="29" customFormat="1" x14ac:dyDescent="0.45">
      <c r="A587"/>
      <c r="B587" s="56"/>
      <c r="C587" s="100"/>
      <c r="D587" s="101"/>
      <c r="E587" s="55"/>
      <c r="F587" s="55"/>
    </row>
    <row r="588" spans="1:6" s="29" customFormat="1" x14ac:dyDescent="0.45">
      <c r="A588"/>
      <c r="B588" s="56"/>
      <c r="C588" s="100"/>
      <c r="D588" s="101"/>
      <c r="E588" s="55"/>
      <c r="F588" s="55"/>
    </row>
    <row r="589" spans="1:6" s="29" customFormat="1" x14ac:dyDescent="0.45">
      <c r="A589"/>
      <c r="B589" s="56"/>
      <c r="C589" s="100"/>
      <c r="D589" s="101"/>
      <c r="E589" s="55"/>
      <c r="F589" s="55"/>
    </row>
    <row r="590" spans="1:6" s="29" customFormat="1" x14ac:dyDescent="0.45">
      <c r="A590"/>
      <c r="B590" s="56"/>
      <c r="C590" s="100"/>
      <c r="D590" s="101"/>
      <c r="E590" s="55"/>
      <c r="F590" s="55"/>
    </row>
    <row r="591" spans="1:6" s="29" customFormat="1" x14ac:dyDescent="0.45">
      <c r="A591"/>
      <c r="B591" s="56"/>
      <c r="C591" s="100"/>
      <c r="D591" s="101"/>
      <c r="E591" s="55"/>
      <c r="F591" s="55"/>
    </row>
    <row r="592" spans="1:6" s="29" customFormat="1" x14ac:dyDescent="0.45">
      <c r="A592"/>
      <c r="B592" s="56"/>
      <c r="C592" s="100"/>
      <c r="D592" s="101"/>
      <c r="E592" s="55"/>
      <c r="F592" s="55"/>
    </row>
    <row r="593" spans="1:6" s="29" customFormat="1" x14ac:dyDescent="0.45">
      <c r="A593"/>
      <c r="B593" s="56"/>
      <c r="C593" s="100"/>
      <c r="D593" s="101"/>
      <c r="E593" s="55"/>
      <c r="F593" s="55"/>
    </row>
    <row r="594" spans="1:6" s="29" customFormat="1" x14ac:dyDescent="0.45">
      <c r="A594"/>
      <c r="B594" s="56"/>
      <c r="C594" s="100"/>
      <c r="D594" s="101"/>
      <c r="E594" s="55"/>
      <c r="F594" s="55"/>
    </row>
    <row r="595" spans="1:6" s="29" customFormat="1" x14ac:dyDescent="0.45">
      <c r="A595"/>
      <c r="B595" s="56"/>
      <c r="C595" s="100"/>
      <c r="D595" s="101"/>
      <c r="E595" s="55"/>
      <c r="F595" s="55"/>
    </row>
    <row r="596" spans="1:6" s="29" customFormat="1" x14ac:dyDescent="0.45">
      <c r="A596"/>
      <c r="B596" s="56"/>
      <c r="C596" s="100"/>
      <c r="D596" s="101"/>
      <c r="E596" s="55"/>
      <c r="F596" s="55"/>
    </row>
    <row r="597" spans="1:6" s="29" customFormat="1" x14ac:dyDescent="0.45">
      <c r="A597"/>
      <c r="B597" s="56"/>
      <c r="C597" s="100"/>
      <c r="D597" s="101"/>
      <c r="E597" s="55"/>
      <c r="F597" s="55"/>
    </row>
    <row r="598" spans="1:6" s="29" customFormat="1" x14ac:dyDescent="0.45">
      <c r="A598"/>
      <c r="B598" s="56"/>
      <c r="C598" s="100"/>
      <c r="D598" s="101"/>
      <c r="E598" s="55"/>
      <c r="F598" s="55"/>
    </row>
    <row r="599" spans="1:6" s="29" customFormat="1" x14ac:dyDescent="0.45">
      <c r="A599"/>
      <c r="B599" s="56"/>
      <c r="C599" s="100"/>
      <c r="D599" s="101"/>
      <c r="E599" s="55"/>
      <c r="F599" s="55"/>
    </row>
    <row r="600" spans="1:6" s="29" customFormat="1" x14ac:dyDescent="0.45">
      <c r="A600"/>
      <c r="B600" s="56"/>
      <c r="C600" s="100"/>
      <c r="D600" s="101"/>
      <c r="E600" s="55"/>
      <c r="F600" s="55"/>
    </row>
    <row r="601" spans="1:6" s="29" customFormat="1" x14ac:dyDescent="0.45">
      <c r="A601"/>
      <c r="B601" s="56"/>
      <c r="C601" s="100"/>
      <c r="D601" s="101"/>
      <c r="E601" s="55"/>
      <c r="F601" s="55"/>
    </row>
    <row r="602" spans="1:6" s="29" customFormat="1" x14ac:dyDescent="0.45">
      <c r="A602"/>
      <c r="B602" s="56"/>
      <c r="C602" s="100"/>
      <c r="D602" s="101"/>
      <c r="E602" s="55"/>
      <c r="F602" s="55"/>
    </row>
    <row r="603" spans="1:6" s="29" customFormat="1" x14ac:dyDescent="0.45">
      <c r="A603"/>
      <c r="B603" s="56"/>
      <c r="C603" s="100"/>
      <c r="D603" s="101"/>
      <c r="E603" s="55"/>
      <c r="F603" s="55"/>
    </row>
    <row r="604" spans="1:6" s="29" customFormat="1" x14ac:dyDescent="0.45">
      <c r="A604"/>
      <c r="B604" s="56"/>
      <c r="C604" s="100"/>
      <c r="D604" s="101"/>
      <c r="E604" s="55"/>
      <c r="F604" s="55"/>
    </row>
    <row r="605" spans="1:6" s="29" customFormat="1" x14ac:dyDescent="0.45">
      <c r="A605"/>
      <c r="B605" s="56"/>
      <c r="C605" s="100"/>
      <c r="D605" s="101"/>
      <c r="E605" s="55"/>
      <c r="F605" s="55"/>
    </row>
    <row r="606" spans="1:6" s="29" customFormat="1" x14ac:dyDescent="0.45">
      <c r="A606"/>
      <c r="B606" s="56"/>
      <c r="C606" s="100"/>
      <c r="D606" s="101"/>
      <c r="E606" s="55"/>
      <c r="F606" s="55"/>
    </row>
    <row r="607" spans="1:6" s="29" customFormat="1" x14ac:dyDescent="0.45">
      <c r="A607"/>
      <c r="B607" s="56"/>
      <c r="C607" s="100"/>
      <c r="D607" s="101"/>
      <c r="E607" s="55"/>
      <c r="F607" s="55"/>
    </row>
    <row r="608" spans="1:6" s="29" customFormat="1" x14ac:dyDescent="0.45">
      <c r="A608"/>
      <c r="B608" s="56"/>
      <c r="C608" s="100"/>
      <c r="D608" s="101"/>
      <c r="E608" s="55"/>
      <c r="F608" s="55"/>
    </row>
    <row r="609" spans="1:6" s="29" customFormat="1" x14ac:dyDescent="0.45">
      <c r="A609"/>
      <c r="B609" s="56"/>
      <c r="C609" s="100"/>
      <c r="D609" s="101"/>
      <c r="E609" s="55"/>
      <c r="F609" s="55"/>
    </row>
    <row r="610" spans="1:6" s="29" customFormat="1" x14ac:dyDescent="0.45">
      <c r="A610"/>
      <c r="B610" s="56"/>
      <c r="C610" s="100"/>
      <c r="D610" s="101"/>
      <c r="E610" s="55"/>
      <c r="F610" s="55"/>
    </row>
    <row r="611" spans="1:6" s="29" customFormat="1" x14ac:dyDescent="0.45">
      <c r="A611"/>
      <c r="B611" s="56"/>
      <c r="C611" s="100"/>
      <c r="D611" s="101"/>
      <c r="E611" s="55"/>
      <c r="F611" s="55"/>
    </row>
    <row r="612" spans="1:6" s="29" customFormat="1" x14ac:dyDescent="0.45">
      <c r="A612"/>
      <c r="B612" s="56"/>
      <c r="C612" s="100"/>
      <c r="D612" s="101"/>
      <c r="E612" s="55"/>
      <c r="F612" s="55"/>
    </row>
    <row r="613" spans="1:6" s="29" customFormat="1" x14ac:dyDescent="0.45">
      <c r="A613"/>
      <c r="B613" s="56"/>
      <c r="C613" s="100"/>
      <c r="D613" s="101"/>
      <c r="E613" s="55"/>
      <c r="F613" s="55"/>
    </row>
    <row r="614" spans="1:6" s="29" customFormat="1" x14ac:dyDescent="0.45">
      <c r="A614"/>
      <c r="B614" s="56"/>
      <c r="C614" s="100"/>
      <c r="D614" s="101"/>
      <c r="E614" s="55"/>
      <c r="F614" s="55"/>
    </row>
    <row r="615" spans="1:6" s="29" customFormat="1" x14ac:dyDescent="0.45">
      <c r="A615"/>
      <c r="B615" s="56"/>
      <c r="C615" s="100"/>
      <c r="D615" s="101"/>
      <c r="E615" s="55"/>
      <c r="F615" s="55"/>
    </row>
    <row r="616" spans="1:6" s="29" customFormat="1" x14ac:dyDescent="0.45">
      <c r="A616"/>
      <c r="B616" s="56"/>
      <c r="C616" s="100"/>
      <c r="D616" s="101"/>
      <c r="E616" s="55"/>
      <c r="F616" s="55"/>
    </row>
    <row r="617" spans="1:6" s="29" customFormat="1" x14ac:dyDescent="0.45">
      <c r="A617"/>
      <c r="B617" s="56"/>
      <c r="C617" s="100"/>
      <c r="D617" s="101"/>
      <c r="E617" s="55"/>
      <c r="F617" s="55"/>
    </row>
    <row r="618" spans="1:6" s="29" customFormat="1" x14ac:dyDescent="0.45">
      <c r="A618"/>
      <c r="B618" s="56"/>
      <c r="C618" s="100"/>
      <c r="D618" s="101"/>
      <c r="E618" s="55"/>
      <c r="F618" s="55"/>
    </row>
    <row r="619" spans="1:6" s="29" customFormat="1" x14ac:dyDescent="0.45">
      <c r="A619"/>
      <c r="B619" s="56"/>
      <c r="C619" s="100"/>
      <c r="D619" s="101"/>
      <c r="E619" s="55"/>
      <c r="F619" s="55"/>
    </row>
    <row r="620" spans="1:6" s="29" customFormat="1" x14ac:dyDescent="0.45">
      <c r="A620"/>
      <c r="B620" s="56"/>
      <c r="C620" s="100"/>
      <c r="D620" s="101"/>
      <c r="E620" s="55"/>
      <c r="F620" s="55"/>
    </row>
    <row r="621" spans="1:6" s="29" customFormat="1" x14ac:dyDescent="0.45">
      <c r="A621"/>
      <c r="B621" s="56"/>
      <c r="C621" s="100"/>
      <c r="D621" s="101"/>
      <c r="E621" s="55"/>
      <c r="F621" s="55"/>
    </row>
    <row r="622" spans="1:6" s="29" customFormat="1" x14ac:dyDescent="0.45">
      <c r="A622"/>
      <c r="B622" s="56"/>
      <c r="C622" s="100"/>
      <c r="D622" s="101"/>
      <c r="E622" s="55"/>
      <c r="F622" s="55"/>
    </row>
    <row r="623" spans="1:6" s="29" customFormat="1" x14ac:dyDescent="0.45">
      <c r="A623"/>
      <c r="B623" s="56"/>
      <c r="C623" s="100"/>
      <c r="D623" s="101"/>
      <c r="E623" s="55"/>
      <c r="F623" s="55"/>
    </row>
    <row r="624" spans="1:6" s="29" customFormat="1" x14ac:dyDescent="0.45">
      <c r="A624"/>
      <c r="B624" s="56"/>
      <c r="C624" s="100"/>
      <c r="D624" s="101"/>
      <c r="E624" s="55"/>
      <c r="F624" s="55"/>
    </row>
    <row r="625" spans="1:6" s="29" customFormat="1" x14ac:dyDescent="0.45">
      <c r="A625"/>
      <c r="B625" s="56"/>
      <c r="C625" s="100"/>
      <c r="D625" s="101"/>
      <c r="E625" s="55"/>
      <c r="F625" s="55"/>
    </row>
    <row r="626" spans="1:6" s="29" customFormat="1" x14ac:dyDescent="0.45">
      <c r="A626"/>
      <c r="B626" s="56"/>
      <c r="C626" s="100"/>
      <c r="D626" s="101"/>
      <c r="E626" s="55"/>
      <c r="F626" s="55"/>
    </row>
    <row r="627" spans="1:6" s="29" customFormat="1" x14ac:dyDescent="0.45">
      <c r="A627"/>
      <c r="B627" s="56"/>
      <c r="C627" s="100"/>
      <c r="D627" s="101"/>
      <c r="E627" s="55"/>
      <c r="F627" s="55"/>
    </row>
    <row r="628" spans="1:6" s="29" customFormat="1" x14ac:dyDescent="0.45">
      <c r="A628"/>
      <c r="B628" s="56"/>
      <c r="C628" s="100"/>
      <c r="D628" s="101"/>
      <c r="E628" s="55"/>
      <c r="F628" s="55"/>
    </row>
    <row r="629" spans="1:6" s="29" customFormat="1" x14ac:dyDescent="0.45">
      <c r="A629"/>
      <c r="B629" s="56"/>
      <c r="C629" s="100"/>
      <c r="D629" s="101"/>
      <c r="E629" s="55"/>
      <c r="F629" s="55"/>
    </row>
    <row r="630" spans="1:6" s="29" customFormat="1" x14ac:dyDescent="0.45">
      <c r="A630"/>
      <c r="B630" s="56"/>
      <c r="C630" s="100"/>
      <c r="D630" s="101"/>
      <c r="E630" s="55"/>
      <c r="F630" s="55"/>
    </row>
    <row r="631" spans="1:6" s="29" customFormat="1" x14ac:dyDescent="0.45">
      <c r="A631"/>
      <c r="B631" s="56"/>
      <c r="C631" s="100"/>
      <c r="D631" s="101"/>
      <c r="E631" s="55"/>
      <c r="F631" s="55"/>
    </row>
    <row r="632" spans="1:6" s="29" customFormat="1" x14ac:dyDescent="0.45">
      <c r="A632"/>
      <c r="B632" s="56"/>
      <c r="C632" s="100"/>
      <c r="D632" s="101"/>
      <c r="E632" s="55"/>
      <c r="F632" s="55"/>
    </row>
    <row r="633" spans="1:6" s="29" customFormat="1" x14ac:dyDescent="0.45">
      <c r="A633"/>
      <c r="B633" s="56"/>
      <c r="C633" s="100"/>
      <c r="D633" s="101"/>
      <c r="E633" s="55"/>
      <c r="F633" s="55"/>
    </row>
    <row r="634" spans="1:6" s="29" customFormat="1" x14ac:dyDescent="0.45">
      <c r="A634"/>
      <c r="B634" s="56"/>
      <c r="C634" s="100"/>
      <c r="D634" s="101"/>
      <c r="E634" s="55"/>
      <c r="F634" s="55"/>
    </row>
    <row r="635" spans="1:6" s="29" customFormat="1" x14ac:dyDescent="0.45">
      <c r="A635"/>
      <c r="B635" s="56"/>
      <c r="C635" s="100"/>
      <c r="D635" s="101"/>
      <c r="E635" s="55"/>
      <c r="F635" s="55"/>
    </row>
    <row r="636" spans="1:6" s="29" customFormat="1" x14ac:dyDescent="0.45">
      <c r="A636"/>
      <c r="B636" s="56"/>
      <c r="C636" s="100"/>
      <c r="D636" s="101"/>
      <c r="E636" s="55"/>
      <c r="F636" s="55"/>
    </row>
    <row r="637" spans="1:6" s="29" customFormat="1" x14ac:dyDescent="0.45">
      <c r="A637"/>
      <c r="B637" s="56"/>
      <c r="C637" s="100"/>
      <c r="D637" s="101"/>
      <c r="E637" s="55"/>
      <c r="F637" s="55"/>
    </row>
    <row r="638" spans="1:6" s="29" customFormat="1" x14ac:dyDescent="0.45">
      <c r="A638"/>
      <c r="B638" s="56"/>
      <c r="C638" s="100"/>
      <c r="D638" s="101"/>
      <c r="E638" s="55"/>
      <c r="F638" s="55"/>
    </row>
    <row r="639" spans="1:6" s="29" customFormat="1" x14ac:dyDescent="0.45">
      <c r="A639"/>
      <c r="B639" s="56"/>
      <c r="C639" s="100"/>
      <c r="D639" s="101"/>
      <c r="E639" s="55"/>
      <c r="F639" s="55"/>
    </row>
    <row r="640" spans="1:6" s="29" customFormat="1" x14ac:dyDescent="0.45">
      <c r="A640"/>
      <c r="B640" s="56"/>
      <c r="C640" s="100"/>
      <c r="D640" s="101"/>
      <c r="E640" s="55"/>
      <c r="F640" s="55"/>
    </row>
    <row r="641" spans="1:6" s="29" customFormat="1" x14ac:dyDescent="0.45">
      <c r="A641"/>
      <c r="B641" s="56"/>
      <c r="C641" s="100"/>
      <c r="D641" s="101"/>
      <c r="E641" s="55"/>
      <c r="F641" s="55"/>
    </row>
    <row r="642" spans="1:6" s="29" customFormat="1" x14ac:dyDescent="0.45">
      <c r="A642"/>
      <c r="B642" s="56"/>
      <c r="C642" s="100"/>
      <c r="D642" s="101"/>
      <c r="E642" s="55"/>
      <c r="F642" s="55"/>
    </row>
    <row r="643" spans="1:6" s="29" customFormat="1" x14ac:dyDescent="0.45">
      <c r="A643"/>
      <c r="B643" s="56"/>
      <c r="C643" s="100"/>
      <c r="D643" s="101"/>
      <c r="E643" s="55"/>
      <c r="F643" s="55"/>
    </row>
    <row r="644" spans="1:6" s="29" customFormat="1" x14ac:dyDescent="0.45">
      <c r="A644"/>
      <c r="B644" s="56"/>
      <c r="C644" s="100"/>
      <c r="D644" s="101"/>
      <c r="E644" s="55"/>
      <c r="F644" s="55"/>
    </row>
    <row r="645" spans="1:6" s="29" customFormat="1" x14ac:dyDescent="0.45">
      <c r="A645"/>
      <c r="B645" s="56"/>
      <c r="C645" s="100"/>
      <c r="D645" s="101"/>
      <c r="E645" s="55"/>
      <c r="F645" s="55"/>
    </row>
    <row r="646" spans="1:6" s="29" customFormat="1" x14ac:dyDescent="0.45">
      <c r="A646"/>
      <c r="B646" s="56"/>
      <c r="C646" s="100"/>
      <c r="D646" s="101"/>
      <c r="E646" s="55"/>
      <c r="F646" s="55"/>
    </row>
    <row r="647" spans="1:6" s="29" customFormat="1" x14ac:dyDescent="0.45">
      <c r="A647"/>
      <c r="B647" s="56"/>
      <c r="C647" s="100"/>
      <c r="D647" s="101"/>
      <c r="E647" s="55"/>
      <c r="F647" s="55"/>
    </row>
    <row r="648" spans="1:6" s="29" customFormat="1" x14ac:dyDescent="0.45">
      <c r="A648"/>
      <c r="B648" s="56"/>
      <c r="C648" s="100"/>
      <c r="D648" s="101"/>
      <c r="E648" s="55"/>
      <c r="F648" s="55"/>
    </row>
    <row r="649" spans="1:6" s="29" customFormat="1" x14ac:dyDescent="0.45">
      <c r="A649"/>
      <c r="B649" s="56"/>
      <c r="C649" s="100"/>
      <c r="D649" s="101"/>
      <c r="E649" s="55"/>
      <c r="F649" s="55"/>
    </row>
    <row r="650" spans="1:6" s="29" customFormat="1" x14ac:dyDescent="0.45">
      <c r="A650"/>
      <c r="B650" s="56"/>
      <c r="C650" s="100"/>
      <c r="D650" s="101"/>
      <c r="E650" s="55"/>
      <c r="F650" s="55"/>
    </row>
    <row r="651" spans="1:6" s="29" customFormat="1" x14ac:dyDescent="0.45">
      <c r="A651"/>
      <c r="B651" s="56"/>
      <c r="C651" s="100"/>
      <c r="D651" s="101"/>
      <c r="E651" s="55"/>
      <c r="F651" s="55"/>
    </row>
    <row r="652" spans="1:6" s="29" customFormat="1" x14ac:dyDescent="0.45">
      <c r="A652"/>
      <c r="B652" s="56"/>
      <c r="C652" s="100"/>
      <c r="D652" s="101"/>
      <c r="E652" s="55"/>
      <c r="F652" s="55"/>
    </row>
    <row r="653" spans="1:6" s="29" customFormat="1" x14ac:dyDescent="0.45">
      <c r="A653"/>
      <c r="B653" s="56"/>
      <c r="C653" s="100"/>
      <c r="D653" s="101"/>
      <c r="E653" s="55"/>
      <c r="F653" s="55"/>
    </row>
    <row r="654" spans="1:6" s="29" customFormat="1" x14ac:dyDescent="0.45">
      <c r="A654"/>
      <c r="B654" s="56"/>
      <c r="C654" s="100"/>
      <c r="D654" s="101"/>
      <c r="E654" s="55"/>
      <c r="F654" s="55"/>
    </row>
    <row r="655" spans="1:6" s="29" customFormat="1" x14ac:dyDescent="0.45">
      <c r="A655"/>
      <c r="B655" s="56"/>
      <c r="C655" s="100"/>
      <c r="D655" s="101"/>
      <c r="E655" s="55"/>
      <c r="F655" s="55"/>
    </row>
    <row r="656" spans="1:6" s="29" customFormat="1" x14ac:dyDescent="0.45">
      <c r="A656"/>
      <c r="B656" s="56"/>
      <c r="C656" s="100"/>
      <c r="D656" s="101"/>
      <c r="E656" s="55"/>
      <c r="F656" s="55"/>
    </row>
    <row r="657" spans="1:6" s="29" customFormat="1" x14ac:dyDescent="0.45">
      <c r="A657"/>
      <c r="B657" s="56"/>
      <c r="C657" s="100"/>
      <c r="D657" s="101"/>
      <c r="E657" s="55"/>
      <c r="F657" s="55"/>
    </row>
    <row r="658" spans="1:6" s="29" customFormat="1" x14ac:dyDescent="0.45">
      <c r="A658"/>
      <c r="B658" s="56"/>
      <c r="C658" s="100"/>
      <c r="D658" s="101"/>
      <c r="E658" s="55"/>
      <c r="F658" s="55"/>
    </row>
    <row r="659" spans="1:6" s="29" customFormat="1" x14ac:dyDescent="0.45">
      <c r="A659"/>
      <c r="B659" s="56"/>
      <c r="C659" s="100"/>
      <c r="D659" s="101"/>
      <c r="E659" s="55"/>
      <c r="F659" s="55"/>
    </row>
    <row r="660" spans="1:6" s="29" customFormat="1" x14ac:dyDescent="0.45">
      <c r="A660"/>
      <c r="B660" s="56"/>
      <c r="C660" s="100"/>
      <c r="D660" s="101"/>
      <c r="E660" s="55"/>
      <c r="F660" s="55"/>
    </row>
    <row r="661" spans="1:6" s="29" customFormat="1" x14ac:dyDescent="0.45">
      <c r="A661"/>
      <c r="B661" s="56"/>
      <c r="C661" s="100"/>
      <c r="D661" s="101"/>
      <c r="E661" s="55"/>
      <c r="F661" s="55"/>
    </row>
    <row r="662" spans="1:6" s="29" customFormat="1" x14ac:dyDescent="0.45">
      <c r="A662"/>
      <c r="B662" s="56"/>
      <c r="C662" s="100"/>
      <c r="D662" s="101"/>
      <c r="E662" s="55"/>
      <c r="F662" s="55"/>
    </row>
    <row r="663" spans="1:6" s="29" customFormat="1" x14ac:dyDescent="0.45">
      <c r="A663"/>
      <c r="B663" s="56"/>
      <c r="C663" s="100"/>
      <c r="D663" s="101"/>
      <c r="E663" s="55"/>
      <c r="F663" s="55"/>
    </row>
    <row r="664" spans="1:6" s="29" customFormat="1" x14ac:dyDescent="0.45">
      <c r="A664"/>
      <c r="B664" s="56"/>
      <c r="C664" s="100"/>
      <c r="D664" s="101"/>
      <c r="E664" s="55"/>
      <c r="F664" s="55"/>
    </row>
    <row r="665" spans="1:6" s="29" customFormat="1" x14ac:dyDescent="0.45">
      <c r="A665"/>
      <c r="B665" s="56"/>
      <c r="C665" s="100"/>
      <c r="D665" s="101"/>
      <c r="E665" s="55"/>
      <c r="F665" s="55"/>
    </row>
    <row r="666" spans="1:6" s="29" customFormat="1" x14ac:dyDescent="0.45">
      <c r="A666"/>
      <c r="B666" s="56"/>
      <c r="C666" s="100"/>
      <c r="D666" s="101"/>
      <c r="E666" s="55"/>
      <c r="F666" s="55"/>
    </row>
    <row r="667" spans="1:6" s="29" customFormat="1" x14ac:dyDescent="0.45">
      <c r="A667"/>
      <c r="B667" s="56"/>
      <c r="C667" s="100"/>
      <c r="D667" s="101"/>
      <c r="E667" s="55"/>
      <c r="F667" s="55"/>
    </row>
    <row r="668" spans="1:6" s="29" customFormat="1" x14ac:dyDescent="0.45">
      <c r="A668"/>
      <c r="B668" s="56"/>
      <c r="C668" s="100"/>
      <c r="D668" s="101"/>
      <c r="E668" s="55"/>
      <c r="F668" s="55"/>
    </row>
    <row r="669" spans="1:6" s="29" customFormat="1" x14ac:dyDescent="0.45">
      <c r="A669"/>
      <c r="B669" s="56"/>
      <c r="C669" s="100"/>
      <c r="D669" s="101"/>
      <c r="E669" s="55"/>
      <c r="F669" s="55"/>
    </row>
    <row r="670" spans="1:6" s="29" customFormat="1" x14ac:dyDescent="0.45">
      <c r="A670"/>
      <c r="B670" s="56"/>
      <c r="C670" s="100"/>
      <c r="D670" s="101"/>
      <c r="E670" s="55"/>
      <c r="F670" s="55"/>
    </row>
    <row r="671" spans="1:6" s="29" customFormat="1" x14ac:dyDescent="0.45">
      <c r="A671"/>
      <c r="B671" s="56"/>
      <c r="C671" s="100"/>
      <c r="D671" s="101"/>
      <c r="E671" s="55"/>
      <c r="F671" s="55"/>
    </row>
    <row r="672" spans="1:6" s="29" customFormat="1" x14ac:dyDescent="0.45">
      <c r="A672"/>
      <c r="B672" s="56"/>
      <c r="C672" s="100"/>
      <c r="D672" s="101"/>
      <c r="E672" s="55"/>
      <c r="F672" s="55"/>
    </row>
    <row r="673" spans="1:6" s="29" customFormat="1" x14ac:dyDescent="0.45">
      <c r="A673"/>
      <c r="B673" s="56"/>
      <c r="C673" s="100"/>
      <c r="D673" s="101"/>
      <c r="E673" s="55"/>
      <c r="F673" s="55"/>
    </row>
  </sheetData>
  <sheetProtection algorithmName="SHA-512" hashValue="cuWMYbw3xRE2EAIYi5nSyGsyv0hc4BU5P8adLlmaE5qg8/YtS2vHnt8I5vxPkzsAdjsycJakBYSIB6O+RU1F6Q==" saltValue="afbDYp9xM5oewtH4rXW7Qw==" spinCount="100000" sheet="1" objects="1" scenarios="1"/>
  <protectedRanges>
    <protectedRange sqref="C4:F361 B363 B365 D363 D365" name="Range2"/>
    <protectedRange sqref="B363 D363 B365 D365 C4:F361" name="Initials Dates Signatures"/>
  </protectedRanges>
  <conditionalFormatting sqref="C5:C7 C24 C45 C47:C48 B248:B256 B282:B286 B299:B319 B223:B231 C26:C28 C30:C31 B345:B360 B258:B275">
    <cfRule type="cellIs" dxfId="336" priority="346" operator="equal">
      <formula>"Self Guided"</formula>
    </cfRule>
  </conditionalFormatting>
  <conditionalFormatting sqref="C5:C7 C24 C45 C47:C48 B282:B319 B223:B231 C26:C28 C30:C31 B345:B360 B248:B275">
    <cfRule type="cellIs" dxfId="335" priority="343" operator="equal">
      <formula>"IT Support"</formula>
    </cfRule>
    <cfRule type="cellIs" dxfId="334" priority="344" operator="equal">
      <formula>"In Clinic"</formula>
    </cfRule>
    <cfRule type="cellIs" dxfId="333" priority="345" operator="equal">
      <formula>"App Support"</formula>
    </cfRule>
  </conditionalFormatting>
  <conditionalFormatting sqref="C9:C10">
    <cfRule type="cellIs" dxfId="332" priority="342" operator="equal">
      <formula>"Self Guided"</formula>
    </cfRule>
  </conditionalFormatting>
  <conditionalFormatting sqref="C9:C10">
    <cfRule type="cellIs" dxfId="331" priority="339" operator="equal">
      <formula>"IT Support"</formula>
    </cfRule>
    <cfRule type="cellIs" dxfId="330" priority="340" operator="equal">
      <formula>"In Clinic"</formula>
    </cfRule>
    <cfRule type="cellIs" dxfId="329" priority="341" operator="equal">
      <formula>"App Support"</formula>
    </cfRule>
  </conditionalFormatting>
  <conditionalFormatting sqref="C12:C13">
    <cfRule type="cellIs" dxfId="328" priority="338" operator="equal">
      <formula>"Self Guided"</formula>
    </cfRule>
  </conditionalFormatting>
  <conditionalFormatting sqref="C12:C13">
    <cfRule type="cellIs" dxfId="327" priority="335" operator="equal">
      <formula>"IT Support"</formula>
    </cfRule>
    <cfRule type="cellIs" dxfId="326" priority="336" operator="equal">
      <formula>"In Clinic"</formula>
    </cfRule>
    <cfRule type="cellIs" dxfId="325" priority="337" operator="equal">
      <formula>"App Support"</formula>
    </cfRule>
  </conditionalFormatting>
  <conditionalFormatting sqref="C14:C15 C17">
    <cfRule type="cellIs" dxfId="324" priority="334" operator="equal">
      <formula>"Self Guided"</formula>
    </cfRule>
  </conditionalFormatting>
  <conditionalFormatting sqref="C14:C15 C17">
    <cfRule type="cellIs" dxfId="323" priority="331" operator="equal">
      <formula>"IT Support"</formula>
    </cfRule>
    <cfRule type="cellIs" dxfId="322" priority="332" operator="equal">
      <formula>"In Clinic"</formula>
    </cfRule>
    <cfRule type="cellIs" dxfId="321" priority="333" operator="equal">
      <formula>"App Support"</formula>
    </cfRule>
  </conditionalFormatting>
  <conditionalFormatting sqref="C14:C15 C17">
    <cfRule type="cellIs" dxfId="320" priority="330" operator="equal">
      <formula>"Self Guided"</formula>
    </cfRule>
  </conditionalFormatting>
  <conditionalFormatting sqref="C14:C15 C17">
    <cfRule type="cellIs" dxfId="319" priority="327" operator="equal">
      <formula>"IT Support"</formula>
    </cfRule>
    <cfRule type="cellIs" dxfId="318" priority="328" operator="equal">
      <formula>"In Clinic"</formula>
    </cfRule>
    <cfRule type="cellIs" dxfId="317" priority="329" operator="equal">
      <formula>"App Support"</formula>
    </cfRule>
  </conditionalFormatting>
  <conditionalFormatting sqref="C13">
    <cfRule type="cellIs" dxfId="316" priority="326" operator="equal">
      <formula>"Self Guided"</formula>
    </cfRule>
  </conditionalFormatting>
  <conditionalFormatting sqref="C13">
    <cfRule type="cellIs" dxfId="315" priority="323" operator="equal">
      <formula>"IT Support"</formula>
    </cfRule>
    <cfRule type="cellIs" dxfId="314" priority="324" operator="equal">
      <formula>"In Clinic"</formula>
    </cfRule>
    <cfRule type="cellIs" dxfId="313" priority="325" operator="equal">
      <formula>"App Support"</formula>
    </cfRule>
  </conditionalFormatting>
  <conditionalFormatting sqref="C19">
    <cfRule type="cellIs" dxfId="312" priority="322" operator="equal">
      <formula>"Self Guided"</formula>
    </cfRule>
  </conditionalFormatting>
  <conditionalFormatting sqref="C19">
    <cfRule type="cellIs" dxfId="311" priority="319" operator="equal">
      <formula>"IT Support"</formula>
    </cfRule>
    <cfRule type="cellIs" dxfId="310" priority="320" operator="equal">
      <formula>"In Clinic"</formula>
    </cfRule>
    <cfRule type="cellIs" dxfId="309" priority="321" operator="equal">
      <formula>"App Support"</formula>
    </cfRule>
  </conditionalFormatting>
  <conditionalFormatting sqref="C20:C21">
    <cfRule type="cellIs" dxfId="308" priority="318" operator="equal">
      <formula>"Self Guided"</formula>
    </cfRule>
  </conditionalFormatting>
  <conditionalFormatting sqref="C20:C21">
    <cfRule type="cellIs" dxfId="307" priority="315" operator="equal">
      <formula>"IT Support"</formula>
    </cfRule>
    <cfRule type="cellIs" dxfId="306" priority="316" operator="equal">
      <formula>"In Clinic"</formula>
    </cfRule>
    <cfRule type="cellIs" dxfId="305" priority="317" operator="equal">
      <formula>"App Support"</formula>
    </cfRule>
  </conditionalFormatting>
  <conditionalFormatting sqref="C24">
    <cfRule type="cellIs" dxfId="304" priority="314" operator="equal">
      <formula>"Self Guided"</formula>
    </cfRule>
  </conditionalFormatting>
  <conditionalFormatting sqref="C24">
    <cfRule type="cellIs" dxfId="303" priority="311" operator="equal">
      <formula>"IT Support"</formula>
    </cfRule>
    <cfRule type="cellIs" dxfId="302" priority="312" operator="equal">
      <formula>"In Clinic"</formula>
    </cfRule>
    <cfRule type="cellIs" dxfId="301" priority="313" operator="equal">
      <formula>"App Support"</formula>
    </cfRule>
  </conditionalFormatting>
  <conditionalFormatting sqref="C35 C37:C38">
    <cfRule type="cellIs" dxfId="300" priority="310" operator="equal">
      <formula>"Self Guided"</formula>
    </cfRule>
  </conditionalFormatting>
  <conditionalFormatting sqref="C35 C37:C38">
    <cfRule type="cellIs" dxfId="299" priority="307" operator="equal">
      <formula>"IT Support"</formula>
    </cfRule>
    <cfRule type="cellIs" dxfId="298" priority="308" operator="equal">
      <formula>"In Clinic"</formula>
    </cfRule>
    <cfRule type="cellIs" dxfId="297" priority="309" operator="equal">
      <formula>"App Support"</formula>
    </cfRule>
  </conditionalFormatting>
  <conditionalFormatting sqref="C16">
    <cfRule type="cellIs" dxfId="296" priority="306" operator="equal">
      <formula>"Self Guided"</formula>
    </cfRule>
  </conditionalFormatting>
  <conditionalFormatting sqref="C16">
    <cfRule type="cellIs" dxfId="295" priority="303" operator="equal">
      <formula>"IT Support"</formula>
    </cfRule>
    <cfRule type="cellIs" dxfId="294" priority="304" operator="equal">
      <formula>"In Clinic"</formula>
    </cfRule>
    <cfRule type="cellIs" dxfId="293" priority="305" operator="equal">
      <formula>"App Support"</formula>
    </cfRule>
  </conditionalFormatting>
  <conditionalFormatting sqref="C42:C44">
    <cfRule type="cellIs" dxfId="292" priority="294" operator="equal">
      <formula>"Self Guided"</formula>
    </cfRule>
  </conditionalFormatting>
  <conditionalFormatting sqref="C42:C44">
    <cfRule type="cellIs" dxfId="291" priority="291" operator="equal">
      <formula>"IT Support"</formula>
    </cfRule>
    <cfRule type="cellIs" dxfId="290" priority="292" operator="equal">
      <formula>"In Clinic"</formula>
    </cfRule>
    <cfRule type="cellIs" dxfId="289" priority="293" operator="equal">
      <formula>"App Support"</formula>
    </cfRule>
  </conditionalFormatting>
  <conditionalFormatting sqref="C49">
    <cfRule type="cellIs" dxfId="288" priority="290" operator="equal">
      <formula>"Self Guided"</formula>
    </cfRule>
  </conditionalFormatting>
  <conditionalFormatting sqref="C49">
    <cfRule type="cellIs" dxfId="287" priority="287" operator="equal">
      <formula>"IT Support"</formula>
    </cfRule>
    <cfRule type="cellIs" dxfId="286" priority="288" operator="equal">
      <formula>"In Clinic"</formula>
    </cfRule>
    <cfRule type="cellIs" dxfId="285" priority="289" operator="equal">
      <formula>"App Support"</formula>
    </cfRule>
  </conditionalFormatting>
  <conditionalFormatting sqref="C51">
    <cfRule type="cellIs" dxfId="284" priority="286" operator="equal">
      <formula>"Self Guided"</formula>
    </cfRule>
  </conditionalFormatting>
  <conditionalFormatting sqref="C51">
    <cfRule type="cellIs" dxfId="283" priority="283" operator="equal">
      <formula>"IT Support"</formula>
    </cfRule>
    <cfRule type="cellIs" dxfId="282" priority="284" operator="equal">
      <formula>"In Clinic"</formula>
    </cfRule>
    <cfRule type="cellIs" dxfId="281" priority="285" operator="equal">
      <formula>"App Support"</formula>
    </cfRule>
  </conditionalFormatting>
  <conditionalFormatting sqref="C46">
    <cfRule type="cellIs" dxfId="280" priority="282" operator="equal">
      <formula>"Self Guided"</formula>
    </cfRule>
  </conditionalFormatting>
  <conditionalFormatting sqref="C46">
    <cfRule type="cellIs" dxfId="279" priority="279" operator="equal">
      <formula>"IT Support"</formula>
    </cfRule>
    <cfRule type="cellIs" dxfId="278" priority="280" operator="equal">
      <formula>"In Clinic"</formula>
    </cfRule>
    <cfRule type="cellIs" dxfId="277" priority="281" operator="equal">
      <formula>"App Support"</formula>
    </cfRule>
  </conditionalFormatting>
  <conditionalFormatting sqref="C50">
    <cfRule type="cellIs" dxfId="276" priority="278" operator="equal">
      <formula>"Self Guided"</formula>
    </cfRule>
  </conditionalFormatting>
  <conditionalFormatting sqref="C50">
    <cfRule type="cellIs" dxfId="275" priority="275" operator="equal">
      <formula>"IT Support"</formula>
    </cfRule>
    <cfRule type="cellIs" dxfId="274" priority="276" operator="equal">
      <formula>"In Clinic"</formula>
    </cfRule>
    <cfRule type="cellIs" dxfId="273" priority="277" operator="equal">
      <formula>"App Support"</formula>
    </cfRule>
  </conditionalFormatting>
  <conditionalFormatting sqref="D32:F32">
    <cfRule type="cellIs" dxfId="272" priority="274" operator="equal">
      <formula>"Self Guided"</formula>
    </cfRule>
  </conditionalFormatting>
  <conditionalFormatting sqref="D32:F32">
    <cfRule type="cellIs" dxfId="271" priority="271" operator="equal">
      <formula>"IT Support"</formula>
    </cfRule>
    <cfRule type="cellIs" dxfId="270" priority="272" operator="equal">
      <formula>"In Clinic"</formula>
    </cfRule>
    <cfRule type="cellIs" dxfId="269" priority="273" operator="equal">
      <formula>"App Support"</formula>
    </cfRule>
  </conditionalFormatting>
  <conditionalFormatting sqref="D32:F32">
    <cfRule type="cellIs" dxfId="268" priority="270" operator="equal">
      <formula>"Self Guided"</formula>
    </cfRule>
  </conditionalFormatting>
  <conditionalFormatting sqref="D32:F32">
    <cfRule type="cellIs" dxfId="267" priority="267" operator="equal">
      <formula>"IT Support"</formula>
    </cfRule>
    <cfRule type="cellIs" dxfId="266" priority="268" operator="equal">
      <formula>"In Clinic"</formula>
    </cfRule>
    <cfRule type="cellIs" dxfId="265" priority="269" operator="equal">
      <formula>"App Support"</formula>
    </cfRule>
  </conditionalFormatting>
  <conditionalFormatting sqref="D32:F32">
    <cfRule type="cellIs" dxfId="264" priority="266" operator="equal">
      <formula>"Self Guided"</formula>
    </cfRule>
  </conditionalFormatting>
  <conditionalFormatting sqref="D32:F32">
    <cfRule type="cellIs" dxfId="263" priority="263" operator="equal">
      <formula>"IT Support"</formula>
    </cfRule>
    <cfRule type="cellIs" dxfId="262" priority="264" operator="equal">
      <formula>"In Clinic"</formula>
    </cfRule>
    <cfRule type="cellIs" dxfId="261" priority="265" operator="equal">
      <formula>"App Support"</formula>
    </cfRule>
  </conditionalFormatting>
  <conditionalFormatting sqref="D47:F47">
    <cfRule type="cellIs" dxfId="260" priority="262" operator="equal">
      <formula>"Self Guided"</formula>
    </cfRule>
  </conditionalFormatting>
  <conditionalFormatting sqref="D47:F47">
    <cfRule type="cellIs" dxfId="259" priority="259" operator="equal">
      <formula>"IT Support"</formula>
    </cfRule>
    <cfRule type="cellIs" dxfId="258" priority="260" operator="equal">
      <formula>"In Clinic"</formula>
    </cfRule>
    <cfRule type="cellIs" dxfId="257" priority="261" operator="equal">
      <formula>"App Support"</formula>
    </cfRule>
  </conditionalFormatting>
  <conditionalFormatting sqref="B5:B7 B79 B206 B333">
    <cfRule type="cellIs" dxfId="256" priority="258" operator="equal">
      <formula>"Self Guided"</formula>
    </cfRule>
  </conditionalFormatting>
  <conditionalFormatting sqref="B5:B7 B79 B193 B195:B196 B217 B211 B206 B333">
    <cfRule type="cellIs" dxfId="255" priority="255" operator="equal">
      <formula>"IT Support"</formula>
    </cfRule>
    <cfRule type="cellIs" dxfId="254" priority="256" operator="equal">
      <formula>"In Clinic"</formula>
    </cfRule>
    <cfRule type="cellIs" dxfId="253" priority="257" operator="equal">
      <formula>"App Support"</formula>
    </cfRule>
  </conditionalFormatting>
  <conditionalFormatting sqref="B9:B10">
    <cfRule type="cellIs" dxfId="252" priority="254" operator="equal">
      <formula>"Self Guided"</formula>
    </cfRule>
  </conditionalFormatting>
  <conditionalFormatting sqref="B9:B10">
    <cfRule type="cellIs" dxfId="251" priority="251" operator="equal">
      <formula>"IT Support"</formula>
    </cfRule>
    <cfRule type="cellIs" dxfId="250" priority="252" operator="equal">
      <formula>"In Clinic"</formula>
    </cfRule>
    <cfRule type="cellIs" dxfId="249" priority="253" operator="equal">
      <formula>"App Support"</formula>
    </cfRule>
  </conditionalFormatting>
  <conditionalFormatting sqref="B12:B13">
    <cfRule type="cellIs" dxfId="248" priority="250" operator="equal">
      <formula>"Self Guided"</formula>
    </cfRule>
  </conditionalFormatting>
  <conditionalFormatting sqref="B12:B13">
    <cfRule type="cellIs" dxfId="247" priority="247" operator="equal">
      <formula>"IT Support"</formula>
    </cfRule>
    <cfRule type="cellIs" dxfId="246" priority="248" operator="equal">
      <formula>"In Clinic"</formula>
    </cfRule>
    <cfRule type="cellIs" dxfId="245" priority="249" operator="equal">
      <formula>"App Support"</formula>
    </cfRule>
  </conditionalFormatting>
  <conditionalFormatting sqref="B14 B17">
    <cfRule type="cellIs" dxfId="244" priority="246" operator="equal">
      <formula>"Self Guided"</formula>
    </cfRule>
  </conditionalFormatting>
  <conditionalFormatting sqref="B14 B17">
    <cfRule type="cellIs" dxfId="243" priority="243" operator="equal">
      <formula>"IT Support"</formula>
    </cfRule>
    <cfRule type="cellIs" dxfId="242" priority="244" operator="equal">
      <formula>"In Clinic"</formula>
    </cfRule>
    <cfRule type="cellIs" dxfId="241" priority="245" operator="equal">
      <formula>"App Support"</formula>
    </cfRule>
  </conditionalFormatting>
  <conditionalFormatting sqref="B14 B17">
    <cfRule type="cellIs" dxfId="240" priority="242" operator="equal">
      <formula>"Self Guided"</formula>
    </cfRule>
  </conditionalFormatting>
  <conditionalFormatting sqref="B14 B17">
    <cfRule type="cellIs" dxfId="239" priority="239" operator="equal">
      <formula>"IT Support"</formula>
    </cfRule>
    <cfRule type="cellIs" dxfId="238" priority="240" operator="equal">
      <formula>"In Clinic"</formula>
    </cfRule>
    <cfRule type="cellIs" dxfId="237" priority="241" operator="equal">
      <formula>"App Support"</formula>
    </cfRule>
  </conditionalFormatting>
  <conditionalFormatting sqref="B13">
    <cfRule type="cellIs" dxfId="236" priority="238" operator="equal">
      <formula>"Self Guided"</formula>
    </cfRule>
  </conditionalFormatting>
  <conditionalFormatting sqref="B13">
    <cfRule type="cellIs" dxfId="235" priority="235" operator="equal">
      <formula>"IT Support"</formula>
    </cfRule>
    <cfRule type="cellIs" dxfId="234" priority="236" operator="equal">
      <formula>"In Clinic"</formula>
    </cfRule>
    <cfRule type="cellIs" dxfId="233" priority="237" operator="equal">
      <formula>"App Support"</formula>
    </cfRule>
  </conditionalFormatting>
  <conditionalFormatting sqref="B19">
    <cfRule type="cellIs" dxfId="232" priority="234" operator="equal">
      <formula>"Self Guided"</formula>
    </cfRule>
  </conditionalFormatting>
  <conditionalFormatting sqref="B19">
    <cfRule type="cellIs" dxfId="231" priority="231" operator="equal">
      <formula>"IT Support"</formula>
    </cfRule>
    <cfRule type="cellIs" dxfId="230" priority="232" operator="equal">
      <formula>"In Clinic"</formula>
    </cfRule>
    <cfRule type="cellIs" dxfId="229" priority="233" operator="equal">
      <formula>"App Support"</formula>
    </cfRule>
  </conditionalFormatting>
  <conditionalFormatting sqref="B20:B23">
    <cfRule type="cellIs" dxfId="228" priority="230" operator="equal">
      <formula>"Self Guided"</formula>
    </cfRule>
  </conditionalFormatting>
  <conditionalFormatting sqref="B20:B23">
    <cfRule type="cellIs" dxfId="227" priority="227" operator="equal">
      <formula>"IT Support"</formula>
    </cfRule>
    <cfRule type="cellIs" dxfId="226" priority="228" operator="equal">
      <formula>"In Clinic"</formula>
    </cfRule>
    <cfRule type="cellIs" dxfId="225" priority="229" operator="equal">
      <formula>"App Support"</formula>
    </cfRule>
  </conditionalFormatting>
  <conditionalFormatting sqref="B26">
    <cfRule type="cellIs" dxfId="224" priority="226" operator="equal">
      <formula>"Self Guided"</formula>
    </cfRule>
  </conditionalFormatting>
  <conditionalFormatting sqref="B26">
    <cfRule type="cellIs" dxfId="223" priority="223" operator="equal">
      <formula>"IT Support"</formula>
    </cfRule>
    <cfRule type="cellIs" dxfId="222" priority="224" operator="equal">
      <formula>"In Clinic"</formula>
    </cfRule>
    <cfRule type="cellIs" dxfId="221" priority="225" operator="equal">
      <formula>"App Support"</formula>
    </cfRule>
  </conditionalFormatting>
  <conditionalFormatting sqref="B25:B28">
    <cfRule type="cellIs" dxfId="220" priority="222" operator="equal">
      <formula>"Self Guided"</formula>
    </cfRule>
  </conditionalFormatting>
  <conditionalFormatting sqref="B25:B28">
    <cfRule type="cellIs" dxfId="219" priority="219" operator="equal">
      <formula>"IT Support"</formula>
    </cfRule>
    <cfRule type="cellIs" dxfId="218" priority="220" operator="equal">
      <formula>"In Clinic"</formula>
    </cfRule>
    <cfRule type="cellIs" dxfId="217" priority="221" operator="equal">
      <formula>"App Support"</formula>
    </cfRule>
  </conditionalFormatting>
  <conditionalFormatting sqref="B56:B60">
    <cfRule type="cellIs" dxfId="216" priority="218" operator="equal">
      <formula>"Self Guided"</formula>
    </cfRule>
  </conditionalFormatting>
  <conditionalFormatting sqref="B56:B60">
    <cfRule type="cellIs" dxfId="215" priority="215" operator="equal">
      <formula>"IT Support"</formula>
    </cfRule>
    <cfRule type="cellIs" dxfId="214" priority="216" operator="equal">
      <formula>"In Clinic"</formula>
    </cfRule>
    <cfRule type="cellIs" dxfId="213" priority="217" operator="equal">
      <formula>"App Support"</formula>
    </cfRule>
  </conditionalFormatting>
  <conditionalFormatting sqref="B16">
    <cfRule type="cellIs" dxfId="212" priority="214" operator="equal">
      <formula>"Self Guided"</formula>
    </cfRule>
  </conditionalFormatting>
  <conditionalFormatting sqref="B16">
    <cfRule type="cellIs" dxfId="211" priority="211" operator="equal">
      <formula>"IT Support"</formula>
    </cfRule>
    <cfRule type="cellIs" dxfId="210" priority="212" operator="equal">
      <formula>"In Clinic"</formula>
    </cfRule>
    <cfRule type="cellIs" dxfId="209" priority="213" operator="equal">
      <formula>"App Support"</formula>
    </cfRule>
  </conditionalFormatting>
  <conditionalFormatting sqref="B15">
    <cfRule type="cellIs" dxfId="208" priority="210" operator="equal">
      <formula>"Self Guided"</formula>
    </cfRule>
  </conditionalFormatting>
  <conditionalFormatting sqref="B15">
    <cfRule type="cellIs" dxfId="207" priority="207" operator="equal">
      <formula>"IT Support"</formula>
    </cfRule>
    <cfRule type="cellIs" dxfId="206" priority="208" operator="equal">
      <formula>"In Clinic"</formula>
    </cfRule>
    <cfRule type="cellIs" dxfId="205" priority="209" operator="equal">
      <formula>"App Support"</formula>
    </cfRule>
  </conditionalFormatting>
  <conditionalFormatting sqref="B15">
    <cfRule type="cellIs" dxfId="204" priority="206" operator="equal">
      <formula>"Self Guided"</formula>
    </cfRule>
  </conditionalFormatting>
  <conditionalFormatting sqref="B15">
    <cfRule type="cellIs" dxfId="203" priority="203" operator="equal">
      <formula>"IT Support"</formula>
    </cfRule>
    <cfRule type="cellIs" dxfId="202" priority="204" operator="equal">
      <formula>"In Clinic"</formula>
    </cfRule>
    <cfRule type="cellIs" dxfId="201" priority="205" operator="equal">
      <formula>"App Support"</formula>
    </cfRule>
  </conditionalFormatting>
  <conditionalFormatting sqref="B29:B33">
    <cfRule type="cellIs" dxfId="200" priority="202" operator="equal">
      <formula>"Self Guided"</formula>
    </cfRule>
  </conditionalFormatting>
  <conditionalFormatting sqref="B29:B33">
    <cfRule type="cellIs" dxfId="199" priority="199" operator="equal">
      <formula>"IT Support"</formula>
    </cfRule>
    <cfRule type="cellIs" dxfId="198" priority="200" operator="equal">
      <formula>"In Clinic"</formula>
    </cfRule>
    <cfRule type="cellIs" dxfId="197" priority="201" operator="equal">
      <formula>"App Support"</formula>
    </cfRule>
  </conditionalFormatting>
  <conditionalFormatting sqref="B193 B195:B196 B211 B217 B345">
    <cfRule type="cellIs" dxfId="196" priority="198" operator="equal">
      <formula>"Self Guided"</formula>
    </cfRule>
  </conditionalFormatting>
  <conditionalFormatting sqref="B266:B269">
    <cfRule type="cellIs" dxfId="195" priority="196" operator="equal">
      <formula>"Self Guided"</formula>
    </cfRule>
  </conditionalFormatting>
  <conditionalFormatting sqref="B271:B272">
    <cfRule type="cellIs" dxfId="194" priority="195" operator="equal">
      <formula>"Self Guided"</formula>
    </cfRule>
  </conditionalFormatting>
  <conditionalFormatting sqref="B274">
    <cfRule type="cellIs" dxfId="193" priority="194" operator="equal">
      <formula>"Self Guided"</formula>
    </cfRule>
  </conditionalFormatting>
  <conditionalFormatting sqref="B282:B283">
    <cfRule type="cellIs" dxfId="192" priority="193" operator="equal">
      <formula>"Self Guided"</formula>
    </cfRule>
  </conditionalFormatting>
  <conditionalFormatting sqref="B285:B286">
    <cfRule type="cellIs" dxfId="191" priority="192" operator="equal">
      <formula>"Self Guided"</formula>
    </cfRule>
  </conditionalFormatting>
  <conditionalFormatting sqref="B288:B290">
    <cfRule type="cellIs" dxfId="190" priority="191" operator="equal">
      <formula>"Self Guided"</formula>
    </cfRule>
  </conditionalFormatting>
  <conditionalFormatting sqref="B292:B294">
    <cfRule type="cellIs" dxfId="189" priority="190" operator="equal">
      <formula>"Self Guided"</formula>
    </cfRule>
  </conditionalFormatting>
  <conditionalFormatting sqref="B296:B298">
    <cfRule type="cellIs" dxfId="188" priority="189" operator="equal">
      <formula>"Self Guided"</formula>
    </cfRule>
  </conditionalFormatting>
  <conditionalFormatting sqref="B307:B308">
    <cfRule type="cellIs" dxfId="187" priority="188" operator="equal">
      <formula>"Self Guided"</formula>
    </cfRule>
  </conditionalFormatting>
  <conditionalFormatting sqref="B310:B311">
    <cfRule type="cellIs" dxfId="186" priority="187" operator="equal">
      <formula>"Self Guided"</formula>
    </cfRule>
  </conditionalFormatting>
  <conditionalFormatting sqref="B314:B315">
    <cfRule type="cellIs" dxfId="185" priority="186" operator="equal">
      <formula>"Self Guided"</formula>
    </cfRule>
  </conditionalFormatting>
  <conditionalFormatting sqref="B320">
    <cfRule type="cellIs" dxfId="184" priority="185" operator="equal">
      <formula>"Self Guided"</formula>
    </cfRule>
  </conditionalFormatting>
  <conditionalFormatting sqref="B320">
    <cfRule type="cellIs" dxfId="183" priority="182" operator="equal">
      <formula>"IT Support"</formula>
    </cfRule>
    <cfRule type="cellIs" dxfId="182" priority="183" operator="equal">
      <formula>"In Clinic"</formula>
    </cfRule>
    <cfRule type="cellIs" dxfId="181" priority="184" operator="equal">
      <formula>"App Support"</formula>
    </cfRule>
  </conditionalFormatting>
  <conditionalFormatting sqref="B320">
    <cfRule type="cellIs" dxfId="180" priority="181" operator="equal">
      <formula>"Self Guided"</formula>
    </cfRule>
  </conditionalFormatting>
  <conditionalFormatting sqref="B332:B333">
    <cfRule type="cellIs" dxfId="179" priority="180" operator="equal">
      <formula>"Self Guided"</formula>
    </cfRule>
  </conditionalFormatting>
  <conditionalFormatting sqref="B332:B333">
    <cfRule type="cellIs" dxfId="178" priority="177" operator="equal">
      <formula>"IT Support"</formula>
    </cfRule>
    <cfRule type="cellIs" dxfId="177" priority="178" operator="equal">
      <formula>"In Clinic"</formula>
    </cfRule>
    <cfRule type="cellIs" dxfId="176" priority="179" operator="equal">
      <formula>"App Support"</formula>
    </cfRule>
  </conditionalFormatting>
  <conditionalFormatting sqref="B332:B333">
    <cfRule type="cellIs" dxfId="175" priority="176" operator="equal">
      <formula>"Self Guided"</formula>
    </cfRule>
  </conditionalFormatting>
  <conditionalFormatting sqref="B331">
    <cfRule type="cellIs" dxfId="174" priority="175" operator="equal">
      <formula>"Self Guided"</formula>
    </cfRule>
  </conditionalFormatting>
  <conditionalFormatting sqref="B331">
    <cfRule type="cellIs" dxfId="173" priority="172" operator="equal">
      <formula>"IT Support"</formula>
    </cfRule>
    <cfRule type="cellIs" dxfId="172" priority="173" operator="equal">
      <formula>"In Clinic"</formula>
    </cfRule>
    <cfRule type="cellIs" dxfId="171" priority="174" operator="equal">
      <formula>"App Support"</formula>
    </cfRule>
  </conditionalFormatting>
  <conditionalFormatting sqref="B331">
    <cfRule type="cellIs" dxfId="170" priority="171" operator="equal">
      <formula>"Self Guided"</formula>
    </cfRule>
  </conditionalFormatting>
  <conditionalFormatting sqref="B232:B247">
    <cfRule type="cellIs" dxfId="169" priority="170" operator="equal">
      <formula>"Self Guided"</formula>
    </cfRule>
  </conditionalFormatting>
  <conditionalFormatting sqref="B232:B247">
    <cfRule type="cellIs" dxfId="168" priority="167" operator="equal">
      <formula>"IT Support"</formula>
    </cfRule>
    <cfRule type="cellIs" dxfId="167" priority="168" operator="equal">
      <formula>"In Clinic"</formula>
    </cfRule>
    <cfRule type="cellIs" dxfId="166" priority="169" operator="equal">
      <formula>"App Support"</formula>
    </cfRule>
  </conditionalFormatting>
  <conditionalFormatting sqref="B276:B281">
    <cfRule type="cellIs" dxfId="165" priority="166" operator="equal">
      <formula>"Self Guided"</formula>
    </cfRule>
  </conditionalFormatting>
  <conditionalFormatting sqref="B276:B281">
    <cfRule type="cellIs" dxfId="164" priority="163" operator="equal">
      <formula>"IT Support"</formula>
    </cfRule>
    <cfRule type="cellIs" dxfId="163" priority="164" operator="equal">
      <formula>"In Clinic"</formula>
    </cfRule>
    <cfRule type="cellIs" dxfId="162" priority="165" operator="equal">
      <formula>"App Support"</formula>
    </cfRule>
  </conditionalFormatting>
  <conditionalFormatting sqref="B276:B281">
    <cfRule type="cellIs" dxfId="161" priority="162" operator="equal">
      <formula>"Self Guided"</formula>
    </cfRule>
  </conditionalFormatting>
  <conditionalFormatting sqref="B132">
    <cfRule type="cellIs" dxfId="160" priority="161" operator="equal">
      <formula>"Self Guided"</formula>
    </cfRule>
  </conditionalFormatting>
  <conditionalFormatting sqref="B132">
    <cfRule type="cellIs" dxfId="159" priority="158" operator="equal">
      <formula>"IT Support"</formula>
    </cfRule>
    <cfRule type="cellIs" dxfId="158" priority="159" operator="equal">
      <formula>"In Clinic"</formula>
    </cfRule>
    <cfRule type="cellIs" dxfId="157" priority="160" operator="equal">
      <formula>"App Support"</formula>
    </cfRule>
  </conditionalFormatting>
  <conditionalFormatting sqref="B136">
    <cfRule type="cellIs" dxfId="156" priority="157" operator="equal">
      <formula>"Self Guided"</formula>
    </cfRule>
  </conditionalFormatting>
  <conditionalFormatting sqref="B136">
    <cfRule type="cellIs" dxfId="155" priority="154" operator="equal">
      <formula>"IT Support"</formula>
    </cfRule>
    <cfRule type="cellIs" dxfId="154" priority="155" operator="equal">
      <formula>"In Clinic"</formula>
    </cfRule>
    <cfRule type="cellIs" dxfId="153" priority="156" operator="equal">
      <formula>"App Support"</formula>
    </cfRule>
  </conditionalFormatting>
  <conditionalFormatting sqref="B138">
    <cfRule type="cellIs" dxfId="152" priority="153" operator="equal">
      <formula>"Self Guided"</formula>
    </cfRule>
  </conditionalFormatting>
  <conditionalFormatting sqref="B138">
    <cfRule type="cellIs" dxfId="151" priority="150" operator="equal">
      <formula>"IT Support"</formula>
    </cfRule>
    <cfRule type="cellIs" dxfId="150" priority="151" operator="equal">
      <formula>"In Clinic"</formula>
    </cfRule>
    <cfRule type="cellIs" dxfId="149" priority="152" operator="equal">
      <formula>"App Support"</formula>
    </cfRule>
  </conditionalFormatting>
  <conditionalFormatting sqref="B144">
    <cfRule type="cellIs" dxfId="148" priority="149" operator="equal">
      <formula>"Self Guided"</formula>
    </cfRule>
  </conditionalFormatting>
  <conditionalFormatting sqref="B144">
    <cfRule type="cellIs" dxfId="147" priority="146" operator="equal">
      <formula>"IT Support"</formula>
    </cfRule>
    <cfRule type="cellIs" dxfId="146" priority="147" operator="equal">
      <formula>"In Clinic"</formula>
    </cfRule>
    <cfRule type="cellIs" dxfId="145" priority="148" operator="equal">
      <formula>"App Support"</formula>
    </cfRule>
  </conditionalFormatting>
  <conditionalFormatting sqref="B156">
    <cfRule type="cellIs" dxfId="144" priority="145" operator="equal">
      <formula>"Self Guided"</formula>
    </cfRule>
  </conditionalFormatting>
  <conditionalFormatting sqref="B156">
    <cfRule type="cellIs" dxfId="143" priority="142" operator="equal">
      <formula>"IT Support"</formula>
    </cfRule>
    <cfRule type="cellIs" dxfId="142" priority="143" operator="equal">
      <formula>"In Clinic"</formula>
    </cfRule>
    <cfRule type="cellIs" dxfId="141" priority="144" operator="equal">
      <formula>"App Support"</formula>
    </cfRule>
  </conditionalFormatting>
  <conditionalFormatting sqref="B158">
    <cfRule type="cellIs" dxfId="140" priority="141" operator="equal">
      <formula>"Self Guided"</formula>
    </cfRule>
  </conditionalFormatting>
  <conditionalFormatting sqref="B158">
    <cfRule type="cellIs" dxfId="139" priority="138" operator="equal">
      <formula>"IT Support"</formula>
    </cfRule>
    <cfRule type="cellIs" dxfId="138" priority="139" operator="equal">
      <formula>"In Clinic"</formula>
    </cfRule>
    <cfRule type="cellIs" dxfId="137" priority="140" operator="equal">
      <formula>"App Support"</formula>
    </cfRule>
  </conditionalFormatting>
  <conditionalFormatting sqref="B160">
    <cfRule type="cellIs" dxfId="136" priority="137" operator="equal">
      <formula>"Self Guided"</formula>
    </cfRule>
  </conditionalFormatting>
  <conditionalFormatting sqref="B160">
    <cfRule type="cellIs" dxfId="135" priority="134" operator="equal">
      <formula>"IT Support"</formula>
    </cfRule>
    <cfRule type="cellIs" dxfId="134" priority="135" operator="equal">
      <formula>"In Clinic"</formula>
    </cfRule>
    <cfRule type="cellIs" dxfId="133" priority="136" operator="equal">
      <formula>"App Support"</formula>
    </cfRule>
  </conditionalFormatting>
  <conditionalFormatting sqref="B163">
    <cfRule type="cellIs" dxfId="132" priority="133" operator="equal">
      <formula>"Self Guided"</formula>
    </cfRule>
  </conditionalFormatting>
  <conditionalFormatting sqref="B163">
    <cfRule type="cellIs" dxfId="131" priority="130" operator="equal">
      <formula>"IT Support"</formula>
    </cfRule>
    <cfRule type="cellIs" dxfId="130" priority="131" operator="equal">
      <formula>"In Clinic"</formula>
    </cfRule>
    <cfRule type="cellIs" dxfId="129" priority="132" operator="equal">
      <formula>"App Support"</formula>
    </cfRule>
  </conditionalFormatting>
  <conditionalFormatting sqref="B165">
    <cfRule type="cellIs" dxfId="128" priority="129" operator="equal">
      <formula>"Self Guided"</formula>
    </cfRule>
  </conditionalFormatting>
  <conditionalFormatting sqref="B165">
    <cfRule type="cellIs" dxfId="127" priority="126" operator="equal">
      <formula>"IT Support"</formula>
    </cfRule>
    <cfRule type="cellIs" dxfId="126" priority="127" operator="equal">
      <formula>"In Clinic"</formula>
    </cfRule>
    <cfRule type="cellIs" dxfId="125" priority="128" operator="equal">
      <formula>"App Support"</formula>
    </cfRule>
  </conditionalFormatting>
  <conditionalFormatting sqref="B175">
    <cfRule type="cellIs" dxfId="124" priority="125" operator="equal">
      <formula>"Self Guided"</formula>
    </cfRule>
  </conditionalFormatting>
  <conditionalFormatting sqref="B175">
    <cfRule type="cellIs" dxfId="123" priority="122" operator="equal">
      <formula>"IT Support"</formula>
    </cfRule>
    <cfRule type="cellIs" dxfId="122" priority="123" operator="equal">
      <formula>"In Clinic"</formula>
    </cfRule>
    <cfRule type="cellIs" dxfId="121" priority="124" operator="equal">
      <formula>"App Support"</formula>
    </cfRule>
  </conditionalFormatting>
  <conditionalFormatting sqref="B180">
    <cfRule type="cellIs" dxfId="120" priority="121" operator="equal">
      <formula>"Self Guided"</formula>
    </cfRule>
  </conditionalFormatting>
  <conditionalFormatting sqref="B180">
    <cfRule type="cellIs" dxfId="119" priority="118" operator="equal">
      <formula>"IT Support"</formula>
    </cfRule>
    <cfRule type="cellIs" dxfId="118" priority="119" operator="equal">
      <formula>"In Clinic"</formula>
    </cfRule>
    <cfRule type="cellIs" dxfId="117" priority="120" operator="equal">
      <formula>"App Support"</formula>
    </cfRule>
  </conditionalFormatting>
  <conditionalFormatting sqref="B189">
    <cfRule type="cellIs" dxfId="116" priority="117" operator="equal">
      <formula>"Self Guided"</formula>
    </cfRule>
  </conditionalFormatting>
  <conditionalFormatting sqref="B189">
    <cfRule type="cellIs" dxfId="115" priority="114" operator="equal">
      <formula>"IT Support"</formula>
    </cfRule>
    <cfRule type="cellIs" dxfId="114" priority="115" operator="equal">
      <formula>"In Clinic"</formula>
    </cfRule>
    <cfRule type="cellIs" dxfId="113" priority="116" operator="equal">
      <formula>"App Support"</formula>
    </cfRule>
  </conditionalFormatting>
  <conditionalFormatting sqref="B190">
    <cfRule type="cellIs" dxfId="112" priority="113" operator="equal">
      <formula>"Self Guided"</formula>
    </cfRule>
  </conditionalFormatting>
  <conditionalFormatting sqref="B190">
    <cfRule type="cellIs" dxfId="111" priority="110" operator="equal">
      <formula>"IT Support"</formula>
    </cfRule>
    <cfRule type="cellIs" dxfId="110" priority="111" operator="equal">
      <formula>"In Clinic"</formula>
    </cfRule>
    <cfRule type="cellIs" dxfId="109" priority="112" operator="equal">
      <formula>"App Support"</formula>
    </cfRule>
  </conditionalFormatting>
  <conditionalFormatting sqref="B192">
    <cfRule type="cellIs" dxfId="108" priority="109" operator="equal">
      <formula>"Self Guided"</formula>
    </cfRule>
  </conditionalFormatting>
  <conditionalFormatting sqref="B192">
    <cfRule type="cellIs" dxfId="107" priority="106" operator="equal">
      <formula>"IT Support"</formula>
    </cfRule>
    <cfRule type="cellIs" dxfId="106" priority="107" operator="equal">
      <formula>"In Clinic"</formula>
    </cfRule>
    <cfRule type="cellIs" dxfId="105" priority="108" operator="equal">
      <formula>"App Support"</formula>
    </cfRule>
  </conditionalFormatting>
  <conditionalFormatting sqref="B329">
    <cfRule type="cellIs" dxfId="104" priority="105" operator="equal">
      <formula>"Self Guided"</formula>
    </cfRule>
  </conditionalFormatting>
  <conditionalFormatting sqref="B329">
    <cfRule type="cellIs" dxfId="103" priority="102" operator="equal">
      <formula>"IT Support"</formula>
    </cfRule>
    <cfRule type="cellIs" dxfId="102" priority="103" operator="equal">
      <formula>"In Clinic"</formula>
    </cfRule>
    <cfRule type="cellIs" dxfId="101" priority="104" operator="equal">
      <formula>"App Support"</formula>
    </cfRule>
  </conditionalFormatting>
  <conditionalFormatting sqref="B135">
    <cfRule type="cellIs" dxfId="100" priority="101" operator="equal">
      <formula>"Self Guided"</formula>
    </cfRule>
  </conditionalFormatting>
  <conditionalFormatting sqref="B135">
    <cfRule type="cellIs" dxfId="99" priority="98" operator="equal">
      <formula>"IT Support"</formula>
    </cfRule>
    <cfRule type="cellIs" dxfId="98" priority="99" operator="equal">
      <formula>"In Clinic"</formula>
    </cfRule>
    <cfRule type="cellIs" dxfId="97" priority="100" operator="equal">
      <formula>"App Support"</formula>
    </cfRule>
  </conditionalFormatting>
  <conditionalFormatting sqref="B134">
    <cfRule type="cellIs" dxfId="96" priority="97" operator="equal">
      <formula>"Self Guided"</formula>
    </cfRule>
  </conditionalFormatting>
  <conditionalFormatting sqref="B134">
    <cfRule type="cellIs" dxfId="95" priority="94" operator="equal">
      <formula>"IT Support"</formula>
    </cfRule>
    <cfRule type="cellIs" dxfId="94" priority="95" operator="equal">
      <formula>"In Clinic"</formula>
    </cfRule>
    <cfRule type="cellIs" dxfId="93" priority="96" operator="equal">
      <formula>"App Support"</formula>
    </cfRule>
  </conditionalFormatting>
  <conditionalFormatting sqref="B140">
    <cfRule type="cellIs" dxfId="92" priority="93" operator="equal">
      <formula>"Self Guided"</formula>
    </cfRule>
  </conditionalFormatting>
  <conditionalFormatting sqref="B140">
    <cfRule type="cellIs" dxfId="91" priority="90" operator="equal">
      <formula>"IT Support"</formula>
    </cfRule>
    <cfRule type="cellIs" dxfId="90" priority="91" operator="equal">
      <formula>"In Clinic"</formula>
    </cfRule>
    <cfRule type="cellIs" dxfId="89" priority="92" operator="equal">
      <formula>"App Support"</formula>
    </cfRule>
  </conditionalFormatting>
  <conditionalFormatting sqref="B142">
    <cfRule type="cellIs" dxfId="88" priority="89" operator="equal">
      <formula>"Self Guided"</formula>
    </cfRule>
  </conditionalFormatting>
  <conditionalFormatting sqref="B142">
    <cfRule type="cellIs" dxfId="87" priority="86" operator="equal">
      <formula>"IT Support"</formula>
    </cfRule>
    <cfRule type="cellIs" dxfId="86" priority="87" operator="equal">
      <formula>"In Clinic"</formula>
    </cfRule>
    <cfRule type="cellIs" dxfId="85" priority="88" operator="equal">
      <formula>"App Support"</formula>
    </cfRule>
  </conditionalFormatting>
  <conditionalFormatting sqref="B146">
    <cfRule type="cellIs" dxfId="84" priority="85" operator="equal">
      <formula>"Self Guided"</formula>
    </cfRule>
  </conditionalFormatting>
  <conditionalFormatting sqref="B146">
    <cfRule type="cellIs" dxfId="83" priority="82" operator="equal">
      <formula>"IT Support"</formula>
    </cfRule>
    <cfRule type="cellIs" dxfId="82" priority="83" operator="equal">
      <formula>"In Clinic"</formula>
    </cfRule>
    <cfRule type="cellIs" dxfId="81" priority="84" operator="equal">
      <formula>"App Support"</formula>
    </cfRule>
  </conditionalFormatting>
  <conditionalFormatting sqref="B148">
    <cfRule type="cellIs" dxfId="80" priority="81" operator="equal">
      <formula>"Self Guided"</formula>
    </cfRule>
  </conditionalFormatting>
  <conditionalFormatting sqref="B148">
    <cfRule type="cellIs" dxfId="79" priority="78" operator="equal">
      <formula>"IT Support"</formula>
    </cfRule>
    <cfRule type="cellIs" dxfId="78" priority="79" operator="equal">
      <formula>"In Clinic"</formula>
    </cfRule>
    <cfRule type="cellIs" dxfId="77" priority="80" operator="equal">
      <formula>"App Support"</formula>
    </cfRule>
  </conditionalFormatting>
  <conditionalFormatting sqref="B150">
    <cfRule type="cellIs" dxfId="76" priority="77" operator="equal">
      <formula>"Self Guided"</formula>
    </cfRule>
  </conditionalFormatting>
  <conditionalFormatting sqref="B150">
    <cfRule type="cellIs" dxfId="75" priority="74" operator="equal">
      <formula>"IT Support"</formula>
    </cfRule>
    <cfRule type="cellIs" dxfId="74" priority="75" operator="equal">
      <formula>"In Clinic"</formula>
    </cfRule>
    <cfRule type="cellIs" dxfId="73" priority="76" operator="equal">
      <formula>"App Support"</formula>
    </cfRule>
  </conditionalFormatting>
  <conditionalFormatting sqref="B152">
    <cfRule type="cellIs" dxfId="72" priority="73" operator="equal">
      <formula>"Self Guided"</formula>
    </cfRule>
  </conditionalFormatting>
  <conditionalFormatting sqref="B152">
    <cfRule type="cellIs" dxfId="71" priority="70" operator="equal">
      <formula>"IT Support"</formula>
    </cfRule>
    <cfRule type="cellIs" dxfId="70" priority="71" operator="equal">
      <formula>"In Clinic"</formula>
    </cfRule>
    <cfRule type="cellIs" dxfId="69" priority="72" operator="equal">
      <formula>"App Support"</formula>
    </cfRule>
  </conditionalFormatting>
  <conditionalFormatting sqref="B154">
    <cfRule type="cellIs" dxfId="68" priority="69" operator="equal">
      <formula>"Self Guided"</formula>
    </cfRule>
  </conditionalFormatting>
  <conditionalFormatting sqref="B154">
    <cfRule type="cellIs" dxfId="67" priority="66" operator="equal">
      <formula>"IT Support"</formula>
    </cfRule>
    <cfRule type="cellIs" dxfId="66" priority="67" operator="equal">
      <formula>"In Clinic"</formula>
    </cfRule>
    <cfRule type="cellIs" dxfId="65" priority="68" operator="equal">
      <formula>"App Support"</formula>
    </cfRule>
  </conditionalFormatting>
  <conditionalFormatting sqref="B161">
    <cfRule type="cellIs" dxfId="64" priority="65" operator="equal">
      <formula>"Self Guided"</formula>
    </cfRule>
  </conditionalFormatting>
  <conditionalFormatting sqref="B161">
    <cfRule type="cellIs" dxfId="63" priority="62" operator="equal">
      <formula>"IT Support"</formula>
    </cfRule>
    <cfRule type="cellIs" dxfId="62" priority="63" operator="equal">
      <formula>"In Clinic"</formula>
    </cfRule>
    <cfRule type="cellIs" dxfId="61" priority="64" operator="equal">
      <formula>"App Support"</formula>
    </cfRule>
  </conditionalFormatting>
  <conditionalFormatting sqref="B167">
    <cfRule type="cellIs" dxfId="60" priority="61" operator="equal">
      <formula>"Self Guided"</formula>
    </cfRule>
  </conditionalFormatting>
  <conditionalFormatting sqref="B167">
    <cfRule type="cellIs" dxfId="59" priority="58" operator="equal">
      <formula>"IT Support"</formula>
    </cfRule>
    <cfRule type="cellIs" dxfId="58" priority="59" operator="equal">
      <formula>"In Clinic"</formula>
    </cfRule>
    <cfRule type="cellIs" dxfId="57" priority="60" operator="equal">
      <formula>"App Support"</formula>
    </cfRule>
  </conditionalFormatting>
  <conditionalFormatting sqref="B169">
    <cfRule type="cellIs" dxfId="56" priority="57" operator="equal">
      <formula>"Self Guided"</formula>
    </cfRule>
  </conditionalFormatting>
  <conditionalFormatting sqref="B169">
    <cfRule type="cellIs" dxfId="55" priority="54" operator="equal">
      <formula>"IT Support"</formula>
    </cfRule>
    <cfRule type="cellIs" dxfId="54" priority="55" operator="equal">
      <formula>"In Clinic"</formula>
    </cfRule>
    <cfRule type="cellIs" dxfId="53" priority="56" operator="equal">
      <formula>"App Support"</formula>
    </cfRule>
  </conditionalFormatting>
  <conditionalFormatting sqref="B171">
    <cfRule type="cellIs" dxfId="52" priority="53" operator="equal">
      <formula>"Self Guided"</formula>
    </cfRule>
  </conditionalFormatting>
  <conditionalFormatting sqref="B171">
    <cfRule type="cellIs" dxfId="51" priority="50" operator="equal">
      <formula>"IT Support"</formula>
    </cfRule>
    <cfRule type="cellIs" dxfId="50" priority="51" operator="equal">
      <formula>"In Clinic"</formula>
    </cfRule>
    <cfRule type="cellIs" dxfId="49" priority="52" operator="equal">
      <formula>"App Support"</formula>
    </cfRule>
  </conditionalFormatting>
  <conditionalFormatting sqref="B173">
    <cfRule type="cellIs" dxfId="48" priority="49" operator="equal">
      <formula>"Self Guided"</formula>
    </cfRule>
  </conditionalFormatting>
  <conditionalFormatting sqref="B173">
    <cfRule type="cellIs" dxfId="47" priority="46" operator="equal">
      <formula>"IT Support"</formula>
    </cfRule>
    <cfRule type="cellIs" dxfId="46" priority="47" operator="equal">
      <formula>"In Clinic"</formula>
    </cfRule>
    <cfRule type="cellIs" dxfId="45" priority="48" operator="equal">
      <formula>"App Support"</formula>
    </cfRule>
  </conditionalFormatting>
  <conditionalFormatting sqref="B178">
    <cfRule type="cellIs" dxfId="44" priority="45" operator="equal">
      <formula>"Self Guided"</formula>
    </cfRule>
  </conditionalFormatting>
  <conditionalFormatting sqref="B178">
    <cfRule type="cellIs" dxfId="43" priority="42" operator="equal">
      <formula>"IT Support"</formula>
    </cfRule>
    <cfRule type="cellIs" dxfId="42" priority="43" operator="equal">
      <formula>"In Clinic"</formula>
    </cfRule>
    <cfRule type="cellIs" dxfId="41" priority="44" operator="equal">
      <formula>"App Support"</formula>
    </cfRule>
  </conditionalFormatting>
  <conditionalFormatting sqref="B177">
    <cfRule type="cellIs" dxfId="40" priority="41" operator="equal">
      <formula>"Self Guided"</formula>
    </cfRule>
  </conditionalFormatting>
  <conditionalFormatting sqref="B177">
    <cfRule type="cellIs" dxfId="39" priority="38" operator="equal">
      <formula>"IT Support"</formula>
    </cfRule>
    <cfRule type="cellIs" dxfId="38" priority="39" operator="equal">
      <formula>"In Clinic"</formula>
    </cfRule>
    <cfRule type="cellIs" dxfId="37" priority="40" operator="equal">
      <formula>"App Support"</formula>
    </cfRule>
  </conditionalFormatting>
  <conditionalFormatting sqref="B181">
    <cfRule type="cellIs" dxfId="36" priority="37" operator="equal">
      <formula>"Self Guided"</formula>
    </cfRule>
  </conditionalFormatting>
  <conditionalFormatting sqref="B181">
    <cfRule type="cellIs" dxfId="35" priority="34" operator="equal">
      <formula>"IT Support"</formula>
    </cfRule>
    <cfRule type="cellIs" dxfId="34" priority="35" operator="equal">
      <formula>"In Clinic"</formula>
    </cfRule>
    <cfRule type="cellIs" dxfId="33" priority="36" operator="equal">
      <formula>"App Support"</formula>
    </cfRule>
  </conditionalFormatting>
  <conditionalFormatting sqref="B187">
    <cfRule type="cellIs" dxfId="32" priority="33" operator="equal">
      <formula>"Self Guided"</formula>
    </cfRule>
  </conditionalFormatting>
  <conditionalFormatting sqref="B187">
    <cfRule type="cellIs" dxfId="31" priority="30" operator="equal">
      <formula>"IT Support"</formula>
    </cfRule>
    <cfRule type="cellIs" dxfId="30" priority="31" operator="equal">
      <formula>"In Clinic"</formula>
    </cfRule>
    <cfRule type="cellIs" dxfId="29" priority="32" operator="equal">
      <formula>"App Support"</formula>
    </cfRule>
  </conditionalFormatting>
  <conditionalFormatting sqref="B183:B186">
    <cfRule type="cellIs" dxfId="28" priority="29" operator="equal">
      <formula>"Self Guided"</formula>
    </cfRule>
  </conditionalFormatting>
  <conditionalFormatting sqref="B183:B186">
    <cfRule type="cellIs" dxfId="27" priority="26" operator="equal">
      <formula>"IT Support"</formula>
    </cfRule>
    <cfRule type="cellIs" dxfId="26" priority="27" operator="equal">
      <formula>"In Clinic"</formula>
    </cfRule>
    <cfRule type="cellIs" dxfId="25" priority="28" operator="equal">
      <formula>"App Support"</formula>
    </cfRule>
  </conditionalFormatting>
  <conditionalFormatting sqref="B326:B327">
    <cfRule type="cellIs" dxfId="24" priority="25" operator="equal">
      <formula>"Self Guided"</formula>
    </cfRule>
  </conditionalFormatting>
  <conditionalFormatting sqref="B326:B327">
    <cfRule type="cellIs" dxfId="23" priority="22" operator="equal">
      <formula>"IT Support"</formula>
    </cfRule>
    <cfRule type="cellIs" dxfId="22" priority="23" operator="equal">
      <formula>"In Clinic"</formula>
    </cfRule>
    <cfRule type="cellIs" dxfId="21" priority="24" operator="equal">
      <formula>"App Support"</formula>
    </cfRule>
  </conditionalFormatting>
  <conditionalFormatting sqref="B328">
    <cfRule type="cellIs" dxfId="20" priority="21" operator="equal">
      <formula>"Self Guided"</formula>
    </cfRule>
  </conditionalFormatting>
  <conditionalFormatting sqref="B328">
    <cfRule type="cellIs" dxfId="19" priority="18" operator="equal">
      <formula>"IT Support"</formula>
    </cfRule>
    <cfRule type="cellIs" dxfId="18" priority="19" operator="equal">
      <formula>"In Clinic"</formula>
    </cfRule>
    <cfRule type="cellIs" dxfId="17" priority="20" operator="equal">
      <formula>"App Support"</formula>
    </cfRule>
  </conditionalFormatting>
  <conditionalFormatting sqref="B334:B344">
    <cfRule type="cellIs" dxfId="16" priority="17" operator="equal">
      <formula>"Self Guided"</formula>
    </cfRule>
  </conditionalFormatting>
  <conditionalFormatting sqref="B334:B344">
    <cfRule type="cellIs" dxfId="15" priority="14" operator="equal">
      <formula>"IT Support"</formula>
    </cfRule>
    <cfRule type="cellIs" dxfId="14" priority="15" operator="equal">
      <formula>"In Clinic"</formula>
    </cfRule>
    <cfRule type="cellIs" dxfId="13" priority="16" operator="equal">
      <formula>"App Support"</formula>
    </cfRule>
  </conditionalFormatting>
  <conditionalFormatting sqref="B334:B344">
    <cfRule type="cellIs" dxfId="12" priority="13" operator="equal">
      <formula>"Self Guided"</formula>
    </cfRule>
  </conditionalFormatting>
  <conditionalFormatting sqref="C23">
    <cfRule type="cellIs" dxfId="11" priority="12" operator="equal">
      <formula>"Self Guided"</formula>
    </cfRule>
  </conditionalFormatting>
  <conditionalFormatting sqref="C23">
    <cfRule type="cellIs" dxfId="10" priority="9" operator="equal">
      <formula>"IT Support"</formula>
    </cfRule>
    <cfRule type="cellIs" dxfId="9" priority="10" operator="equal">
      <formula>"In Clinic"</formula>
    </cfRule>
    <cfRule type="cellIs" dxfId="8" priority="11" operator="equal">
      <formula>"App Support"</formula>
    </cfRule>
  </conditionalFormatting>
  <conditionalFormatting sqref="C25">
    <cfRule type="cellIs" dxfId="7" priority="8" operator="equal">
      <formula>"Self Guided"</formula>
    </cfRule>
  </conditionalFormatting>
  <conditionalFormatting sqref="C25">
    <cfRule type="cellIs" dxfId="6" priority="5" operator="equal">
      <formula>"IT Support"</formula>
    </cfRule>
    <cfRule type="cellIs" dxfId="5" priority="6" operator="equal">
      <formula>"In Clinic"</formula>
    </cfRule>
    <cfRule type="cellIs" dxfId="4" priority="7" operator="equal">
      <formula>"App Support"</formula>
    </cfRule>
  </conditionalFormatting>
  <conditionalFormatting sqref="C32:C33">
    <cfRule type="cellIs" dxfId="3" priority="4" operator="equal">
      <formula>"Self Guided"</formula>
    </cfRule>
  </conditionalFormatting>
  <conditionalFormatting sqref="C32:C33">
    <cfRule type="cellIs" dxfId="2" priority="1" operator="equal">
      <formula>"IT Support"</formula>
    </cfRule>
    <cfRule type="cellIs" dxfId="1" priority="2" operator="equal">
      <formula>"In Clinic"</formula>
    </cfRule>
    <cfRule type="cellIs" dxfId="0" priority="3" operator="equal">
      <formula>"App Support"</formula>
    </cfRule>
  </conditionalFormatting>
  <dataValidations count="1">
    <dataValidation allowBlank="1" showInputMessage="1" sqref="B3:C3" xr:uid="{64D84483-C7C1-4D30-BCE7-BC4FD32229EC}"/>
  </dataValidations>
  <hyperlinks>
    <hyperlink ref="B323" r:id="rId1" xr:uid="{B8329179-BB3B-4932-A3ED-6C58FE318C8A}"/>
  </hyperlinks>
  <printOptions horizontalCentered="1"/>
  <pageMargins left="0.7" right="0.7" top="0.75" bottom="0.75" header="0.3" footer="0.3"/>
  <pageSetup scale="67" fitToHeight="0" orientation="portrait" r:id="rId2"/>
  <headerFooter>
    <oddHeader>&amp;C&amp;20Medical Assistant Annual Skills Checklist</oddHeader>
  </headerFooter>
  <customProperties>
    <customPr name="AblebitsBackupSheet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A6C3-F18A-4D17-8469-A697CD6FE5B9}">
  <dimension ref="A1:B1"/>
  <sheetViews>
    <sheetView workbookViewId="0">
      <selection activeCell="C4" sqref="C4"/>
    </sheetView>
  </sheetViews>
  <sheetFormatPr defaultRowHeight="14.25" x14ac:dyDescent="0.45"/>
  <sheetData>
    <row r="1" spans="1:2" x14ac:dyDescent="0.45">
      <c r="A1" t="s">
        <v>468</v>
      </c>
      <c r="B1" t="s">
        <v>469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46dd6e-0df2-4117-b785-6b5e2cad206e">
      <UserInfo>
        <DisplayName>LaDana Castor MA-C</DisplayName>
        <AccountId>13</AccountId>
        <AccountType/>
      </UserInfo>
      <UserInfo>
        <DisplayName>Tammi Evans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45A9B1FC3043871FC78C3DAE8DF7" ma:contentTypeVersion="6" ma:contentTypeDescription="Create a new document." ma:contentTypeScope="" ma:versionID="34819a868aa8e57feab9aebe5a0dc076">
  <xsd:schema xmlns:xsd="http://www.w3.org/2001/XMLSchema" xmlns:xs="http://www.w3.org/2001/XMLSchema" xmlns:p="http://schemas.microsoft.com/office/2006/metadata/properties" xmlns:ns2="9c8c6360-529f-4c14-9eaf-b9e37999813d" xmlns:ns3="7846dd6e-0df2-4117-b785-6b5e2cad206e" targetNamespace="http://schemas.microsoft.com/office/2006/metadata/properties" ma:root="true" ma:fieldsID="b9c8cf8bda40748f789cf13aa59dcdd7" ns2:_="" ns3:_="">
    <xsd:import namespace="9c8c6360-529f-4c14-9eaf-b9e37999813d"/>
    <xsd:import namespace="7846dd6e-0df2-4117-b785-6b5e2cad20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c6360-529f-4c14-9eaf-b9e379998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6dd6e-0df2-4117-b785-6b5e2cad20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63C8D7-87A2-4080-8AE9-64629309D005}">
  <ds:schemaRefs>
    <ds:schemaRef ds:uri="http://schemas.microsoft.com/office/2006/metadata/properties"/>
    <ds:schemaRef ds:uri="http://schemas.microsoft.com/office/infopath/2007/PartnerControls"/>
    <ds:schemaRef ds:uri="5414bc92-9b5f-4905-8da3-87c2e7cf9d71"/>
    <ds:schemaRef ds:uri="54b4514b-2c95-441e-a8ee-650007f70915"/>
  </ds:schemaRefs>
</ds:datastoreItem>
</file>

<file path=customXml/itemProps2.xml><?xml version="1.0" encoding="utf-8"?>
<ds:datastoreItem xmlns:ds="http://schemas.openxmlformats.org/officeDocument/2006/customXml" ds:itemID="{B8CEDECE-A8CD-4D3B-B235-ADC56F9DBE53}"/>
</file>

<file path=customXml/itemProps3.xml><?xml version="1.0" encoding="utf-8"?>
<ds:datastoreItem xmlns:ds="http://schemas.openxmlformats.org/officeDocument/2006/customXml" ds:itemID="{52560A28-967C-441D-8DCE-2930686B7EB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9E61468-1C3E-444D-9E0D-4289CDE14E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MA-C Training Guide</vt:lpstr>
      <vt:lpstr>Annual MA-C Skills Checklist</vt:lpstr>
      <vt:lpstr>Sheet1</vt:lpstr>
      <vt:lpstr>'Annual MA-C Skills Checklist'!Print_Area</vt:lpstr>
      <vt:lpstr>'MA-C Training Guide'!Print_Area</vt:lpstr>
    </vt:vector>
  </TitlesOfParts>
  <Manager/>
  <Company>NEW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Tammi Evans</dc:creator>
  <cp:keywords/>
  <dc:description/>
  <cp:lastModifiedBy>Lindsey Ruivivar</cp:lastModifiedBy>
  <cp:revision/>
  <dcterms:created xsi:type="dcterms:W3CDTF">2021-04-07T18:53:03Z</dcterms:created>
  <dcterms:modified xsi:type="dcterms:W3CDTF">2022-10-15T00:06:47Z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0x01010009E845A9B1FC3043871FC78C3DAE8DF7</vt:lpwstr>
  </property>
  <property fmtid="{D5CDD505-2E9C-101B-9397-08002B2CF9AE}" pid="3" name="MediaServiceImageTags">
    <vt:lpwstr/>
  </property>
</Properties>
</file>