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U:\NWRPCA\NHU Learning Series\Handouts\"/>
    </mc:Choice>
  </mc:AlternateContent>
  <xr:revisionPtr revIDLastSave="0" documentId="8_{62A02819-926C-4778-B93C-DEED3AFC4B90}" xr6:coauthVersionLast="47" xr6:coauthVersionMax="47" xr10:uidLastSave="{00000000-0000-0000-0000-000000000000}"/>
  <bookViews>
    <workbookView xWindow="40920" yWindow="-120" windowWidth="29040" windowHeight="15840" xr2:uid="{10A5624C-F36B-4EC6-95F4-4D22B9A04A22}"/>
  </bookViews>
  <sheets>
    <sheet name="Provider Training Guide" sheetId="10" r:id="rId1"/>
    <sheet name="Sheet1" sheetId="14" state="hidden" r:id="rId2"/>
  </sheets>
  <definedNames>
    <definedName name="_xlnm._FilterDatabase" localSheetId="0" hidden="1">'Provider Training Guide'!$C$9:$C$156</definedName>
    <definedName name="_xlnm.Print_Area" localSheetId="0">'Provider Training Guide'!$A$2:$M$164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0" l="1"/>
  <c r="I5" i="10"/>
  <c r="I4" i="10"/>
  <c r="L4" i="10"/>
  <c r="K5" i="10"/>
  <c r="J4" i="10"/>
  <c r="G4" i="10"/>
  <c r="H4" i="10"/>
  <c r="K7" i="10" l="1"/>
  <c r="I7" i="10"/>
  <c r="G7" i="10"/>
  <c r="C4" i="10"/>
  <c r="L7" i="10"/>
  <c r="C5" i="10"/>
  <c r="H7" i="10"/>
  <c r="C7" i="10" l="1"/>
</calcChain>
</file>

<file path=xl/sharedStrings.xml><?xml version="1.0" encoding="utf-8"?>
<sst xmlns="http://schemas.openxmlformats.org/spreadsheetml/2006/main" count="358" uniqueCount="192">
  <si>
    <t>KEY</t>
  </si>
  <si>
    <t>HOURS</t>
  </si>
  <si>
    <t>DEFINITION</t>
  </si>
  <si>
    <t>STAGES</t>
  </si>
  <si>
    <t>HR</t>
  </si>
  <si>
    <t>IT Support</t>
  </si>
  <si>
    <t>University</t>
  </si>
  <si>
    <t>Self-Guided</t>
  </si>
  <si>
    <t>In Clinic</t>
  </si>
  <si>
    <t>Ops Manager</t>
  </si>
  <si>
    <t>Stage 1</t>
  </si>
  <si>
    <t>Required before starting with patients solo</t>
  </si>
  <si>
    <t>Stage 2</t>
  </si>
  <si>
    <t>Complete within 1-2 weeks of hire</t>
  </si>
  <si>
    <t>Stage 3</t>
  </si>
  <si>
    <t>Completion</t>
  </si>
  <si>
    <t>Total Training Time</t>
  </si>
  <si>
    <t>Total Hours</t>
  </si>
  <si>
    <t>Training Stage</t>
  </si>
  <si>
    <t>Training Format</t>
  </si>
  <si>
    <t>Hours</t>
  </si>
  <si>
    <t>Initial Training - Date</t>
  </si>
  <si>
    <t>Initial Trainer Initials</t>
  </si>
  <si>
    <t>90 Day Skill Check   -    Date</t>
  </si>
  <si>
    <t>90 Day Skill Check  -  Initials</t>
  </si>
  <si>
    <t>Orientation</t>
  </si>
  <si>
    <t>Computer log on and Security</t>
  </si>
  <si>
    <t>Skill:  Windows Login - Customizing, Locking Computer, Restarting</t>
  </si>
  <si>
    <t>Skill:  RDFarm - Remote Desktop Connection, Sign Off Icon, Blue Bar (Minimizing, Don't click on X)</t>
  </si>
  <si>
    <t>Skill:  Web Browser - Use Chrome.  For work related research, Employee sites (Paycom, Helpdesk, Intranet, e-Store, etc.)</t>
  </si>
  <si>
    <t>Email security/encryption/etiquette</t>
  </si>
  <si>
    <t>Skill:  Outlook basics - Viewing emails, Creating/sending email, Keeping cleaned up, Folders, Search, Calendar, Task list, Notes</t>
  </si>
  <si>
    <t>Skill:  Email for work only, Checking regularly, Encrypting if pt info, Etiquette</t>
  </si>
  <si>
    <t>Phone:  System/Headset/Etiquette</t>
  </si>
  <si>
    <t>Skill:  Dialing internally, Dialing externally</t>
  </si>
  <si>
    <t>Skill:  Directory</t>
  </si>
  <si>
    <t>Skill:  Voicemail</t>
  </si>
  <si>
    <t>Skill:  Jabber (If applicable)</t>
  </si>
  <si>
    <t>Skill:  Using a headset</t>
  </si>
  <si>
    <t>Skill:  Provider Oncall</t>
  </si>
  <si>
    <t>Windows/Microsoft 365 Basics</t>
  </si>
  <si>
    <t>Skill:  Teams - Chatting (Finding someone, Chatting etiquette, changing status), Calls/Virtual Meetings (Video Calling, Meetings - Accepting, Joining, Video setup, Chat, Setting up)</t>
  </si>
  <si>
    <t>Skill:  Word, Excel and PowerPoint available for use</t>
  </si>
  <si>
    <t>Skill:  Intranet</t>
  </si>
  <si>
    <t>Printers</t>
  </si>
  <si>
    <t>Skill:  How to print/scan/copy</t>
  </si>
  <si>
    <t>HelpDesk and Support Portal</t>
  </si>
  <si>
    <t>Skill: Submit Ticket, View ticket details, Add notes</t>
  </si>
  <si>
    <t>Self Guided</t>
  </si>
  <si>
    <t>Watch:  HelpDesk and Support Portal Video</t>
  </si>
  <si>
    <t>Internet Favorites set up</t>
  </si>
  <si>
    <t>Skill:  Favorites Bar (Star, Folders, NEW Health Folder, Saving Insurance favorites)</t>
  </si>
  <si>
    <t>Intranet Overview</t>
  </si>
  <si>
    <t>Skill:  Knowledgebase:  Monthly Education/Workflows/Training</t>
  </si>
  <si>
    <t>Skill:  IT Help</t>
  </si>
  <si>
    <t>Skill:  Employee Resources</t>
  </si>
  <si>
    <t>Skill:  Patient Experience</t>
  </si>
  <si>
    <t>Athena:  Overview/Basics</t>
  </si>
  <si>
    <t>Skill:  Logging In/Out, Changing Clinic, Changing Password</t>
  </si>
  <si>
    <t>Skill:  Clearing Cache</t>
  </si>
  <si>
    <t>Skill:  Navigating through Modules</t>
  </si>
  <si>
    <t>Skill:  AthenaText</t>
  </si>
  <si>
    <t>Skill:  Manage Privacy Settings</t>
  </si>
  <si>
    <t>Clinical Inbox Status Indicators (Inbox/Bucket)</t>
  </si>
  <si>
    <t>Skill:  Setting up inbox access for all needed</t>
  </si>
  <si>
    <t>Skill:  Inbox views</t>
  </si>
  <si>
    <t>Skill:  Regularly reviewing inbox</t>
  </si>
  <si>
    <t>Patient Pre-Appointment Forms (Epion) Overview</t>
  </si>
  <si>
    <t>Patient Pre-Appointment Forms Review and Practice</t>
  </si>
  <si>
    <t>Skill:  Epion - Activating</t>
  </si>
  <si>
    <t>Order Reminders</t>
  </si>
  <si>
    <t>Skill:  How to process</t>
  </si>
  <si>
    <t>Skill:  Viewing what a patient sees in their portal</t>
  </si>
  <si>
    <t>Skill:  How to send something to a patient's portal</t>
  </si>
  <si>
    <t>Skill:  Adding Letters for Patients</t>
  </si>
  <si>
    <t>Skill:  Patient message</t>
  </si>
  <si>
    <t>Skill:  Medication refill</t>
  </si>
  <si>
    <t>Skill:  Referral message</t>
  </si>
  <si>
    <t>Skill:  Hospital/Urgent care</t>
  </si>
  <si>
    <t>NEW Health Family Planning Overview</t>
  </si>
  <si>
    <t>NEW Health Family Planning Review and Practice</t>
  </si>
  <si>
    <t>Skill:  Understanding the Program</t>
  </si>
  <si>
    <t>Skill:  How to handle portal</t>
  </si>
  <si>
    <t>Breast, Cervical, Colon Health program (BCCHP)</t>
  </si>
  <si>
    <t>Skill: Workflow</t>
  </si>
  <si>
    <t>Referrals Overview</t>
  </si>
  <si>
    <t>Referrals Review and Practice</t>
  </si>
  <si>
    <t>Skill: Referral Workflow</t>
  </si>
  <si>
    <t>Skill:  Referrals Do's and Don't Guide</t>
  </si>
  <si>
    <t>Skill:  New Health Referrals (OB/GYN)</t>
  </si>
  <si>
    <t>Chart Export/Print Overview</t>
  </si>
  <si>
    <t>Chart Export/Print Review and Practice</t>
  </si>
  <si>
    <t>Skill:  Export a Chart</t>
  </si>
  <si>
    <t>Skill:  Lab results</t>
  </si>
  <si>
    <t>Skill:  Medication list</t>
  </si>
  <si>
    <t>Skill:  Immunizaton records</t>
  </si>
  <si>
    <t>Paycom/Clinic Employee Schedule</t>
  </si>
  <si>
    <t>Skill:  Paycom:  Clocking In/Out</t>
  </si>
  <si>
    <t>Skill:  Paycom:  Approving Timesheet</t>
  </si>
  <si>
    <t>Skill:  Paycom:  Requesting Time off</t>
  </si>
  <si>
    <t>Skill:  Review schedule and know when to work</t>
  </si>
  <si>
    <t>Skill:  Sick protocol</t>
  </si>
  <si>
    <t>Professionalism</t>
  </si>
  <si>
    <t>Skill:  Phone etiquette</t>
  </si>
  <si>
    <t>Skill:  Adhere to personal appearance guidelines</t>
  </si>
  <si>
    <t>Skill:  Being a team player (Attendence, punctual, filling in, being helpful, positive attitude)</t>
  </si>
  <si>
    <t>Skill:  Identifying potential problems and notifying Managers</t>
  </si>
  <si>
    <t>Skill:  Dealing with difficult patients</t>
  </si>
  <si>
    <t>Maintaining Environment</t>
  </si>
  <si>
    <t>Skill:  Clinic layout/Supply location/Notify on supply reorder</t>
  </si>
  <si>
    <t>Skill:  Keeping area neat</t>
  </si>
  <si>
    <t>Skill:  Patient information not visible to others</t>
  </si>
  <si>
    <t>Skill:  Noice level down to minimum</t>
  </si>
  <si>
    <t>Skill:  No personal mobile devices in work area</t>
  </si>
  <si>
    <t>Skill:  Keep waiting areas neat/clean</t>
  </si>
  <si>
    <t>Skill:  Keep printers filled with paper</t>
  </si>
  <si>
    <t>Skill:  Shred documents as soon as they are no longer needed</t>
  </si>
  <si>
    <t>Initial Training</t>
  </si>
  <si>
    <t>Employee Signature:</t>
  </si>
  <si>
    <t>Date:</t>
  </si>
  <si>
    <t>Supervisor Signature:</t>
  </si>
  <si>
    <t>90 Day</t>
  </si>
  <si>
    <t>1 Year</t>
  </si>
  <si>
    <t>Skill:  Insurance</t>
  </si>
  <si>
    <t>Skill:  Patient</t>
  </si>
  <si>
    <t>Skill:  Settings</t>
  </si>
  <si>
    <t>Link</t>
  </si>
  <si>
    <t>Encounter Deletion Workflow</t>
  </si>
  <si>
    <t>Expedited Encounter</t>
  </si>
  <si>
    <t>Order Set Configuration</t>
  </si>
  <si>
    <t>Prescription Drug Monitoring Program (PDMP)</t>
  </si>
  <si>
    <t>Text Macro Configurations</t>
  </si>
  <si>
    <t>Patient Cases Review and Practice</t>
  </si>
  <si>
    <t>Patient Portal Review and Practice</t>
  </si>
  <si>
    <t>Patient Portal Overview</t>
  </si>
  <si>
    <t>Patient Cases Overview</t>
  </si>
  <si>
    <t>Millennium Lab Ordering</t>
  </si>
  <si>
    <t>Order Internal Note Field Functionality Tip Sheet</t>
  </si>
  <si>
    <t>Standing Orders Overview</t>
  </si>
  <si>
    <t>Diabetic Encounter Overview</t>
  </si>
  <si>
    <t>Boston Heart Lab Ordering Overview</t>
  </si>
  <si>
    <t>Adding Diagnosis to Problem List From Assessment &amp; Plan Overview</t>
  </si>
  <si>
    <t>Documentation of Administered 340B or Family Planning Medications Overview</t>
  </si>
  <si>
    <t>Skill: How to order</t>
  </si>
  <si>
    <t>Documentation of Dispensed 340B or Family Planning Medications Overview</t>
  </si>
  <si>
    <t>External A1C Lab Analyte Entry Overview</t>
  </si>
  <si>
    <t>Flowsheets Overview (Click problem&gt;Graph)</t>
  </si>
  <si>
    <t>Skill: Where to find</t>
  </si>
  <si>
    <t>Skill: Print it</t>
  </si>
  <si>
    <t>Skill: Perform</t>
  </si>
  <si>
    <t>Skill: Save to chart</t>
  </si>
  <si>
    <t>Skill: How to edit</t>
  </si>
  <si>
    <t>Skill: How to save and print</t>
  </si>
  <si>
    <t>Row Labels</t>
  </si>
  <si>
    <t>(blank)</t>
  </si>
  <si>
    <t>Grand Total</t>
  </si>
  <si>
    <t>Sum of Hours</t>
  </si>
  <si>
    <t xml:space="preserve">Print Full Encounter Summary Review and Practice </t>
  </si>
  <si>
    <t>Remote INR Overview</t>
  </si>
  <si>
    <t>Screening Questionnaire Review and Practice</t>
  </si>
  <si>
    <t>Send Lab Results to Patient Portal Review and Practice</t>
  </si>
  <si>
    <t>Use Documentation From Prior Visit Review and Practice</t>
  </si>
  <si>
    <t>Adding Letters for Patients Review and Practice</t>
  </si>
  <si>
    <t>AthenaCapture Mobile App - User Guide Review and Practice</t>
  </si>
  <si>
    <t>Password:</t>
  </si>
  <si>
    <t>newhp</t>
  </si>
  <si>
    <t>DOT Training</t>
  </si>
  <si>
    <t>Suicide Prevention Training</t>
  </si>
  <si>
    <t>Washington State Telehealth Training</t>
  </si>
  <si>
    <t>Athena E Learning Portal</t>
  </si>
  <si>
    <t>Fraud Waste and Abuse</t>
  </si>
  <si>
    <t>E&amp;M Calculation Guides</t>
  </si>
  <si>
    <t>Order Delegation Sign-Off and Coverage</t>
  </si>
  <si>
    <t>Provider Signature &amp; Order Delegation Configuration</t>
  </si>
  <si>
    <t xml:space="preserve">Work-Based Homepage (Clinician) </t>
  </si>
  <si>
    <t>Patient Goals</t>
  </si>
  <si>
    <t>Patient Education</t>
  </si>
  <si>
    <t>Skill:  Forms/Screeners/Consents</t>
  </si>
  <si>
    <t>CC Manager</t>
  </si>
  <si>
    <t xml:space="preserve">Care Coordination </t>
  </si>
  <si>
    <t>Pt Srv Director</t>
  </si>
  <si>
    <t>Quality</t>
  </si>
  <si>
    <t>Patient Satisfaction</t>
  </si>
  <si>
    <t>Grievance Process</t>
  </si>
  <si>
    <t>NAME</t>
  </si>
  <si>
    <t>Complete after one month of in-clinic training</t>
  </si>
  <si>
    <t>Hire Date:</t>
  </si>
  <si>
    <t>MEDICAL PROVIDER Training Title and Skills</t>
  </si>
  <si>
    <t>Skill: Conditions for sharing information/release of information</t>
  </si>
  <si>
    <t>Washington State Opioid Training</t>
  </si>
  <si>
    <t>LHI Training, If applicable to location of work</t>
  </si>
  <si>
    <t>Ordering 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</si>
</sst>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2EFDA"/>
        <bgColor theme="4" tint="0.79998168889431442"/>
      </patternFill>
    </fill>
    <fill>
      <patternFill patternType="solid">
        <fgColor rgb="FFF5A10B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A9D08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theme="4" tint="0.79998168889431442"/>
      </patternFill>
    </fill>
    <fill>
      <patternFill patternType="solid">
        <fgColor rgb="FFE862D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6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11" borderId="1" xfId="0" applyFill="1" applyBorder="1"/>
    <xf numFmtId="0" fontId="8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/>
    </xf>
    <xf numFmtId="0" fontId="0" fillId="13" borderId="1" xfId="0" applyFill="1" applyBorder="1" applyAlignment="1">
      <alignment vertical="center"/>
    </xf>
    <xf numFmtId="0" fontId="0" fillId="14" borderId="1" xfId="0" applyFill="1" applyBorder="1" applyAlignment="1">
      <alignment vertical="top" wrapText="1"/>
    </xf>
    <xf numFmtId="0" fontId="0" fillId="14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 indent="1"/>
    </xf>
    <xf numFmtId="0" fontId="0" fillId="18" borderId="1" xfId="0" applyFill="1" applyBorder="1" applyAlignment="1">
      <alignment vertical="center" wrapText="1"/>
    </xf>
    <xf numFmtId="0" fontId="0" fillId="2" borderId="0" xfId="0" applyFill="1" applyBorder="1"/>
    <xf numFmtId="0" fontId="0" fillId="12" borderId="1" xfId="0" applyFill="1" applyBorder="1"/>
    <xf numFmtId="0" fontId="0" fillId="0" borderId="1" xfId="0" applyFill="1" applyBorder="1"/>
    <xf numFmtId="0" fontId="14" fillId="16" borderId="1" xfId="0" applyFont="1" applyFill="1" applyBorder="1" applyAlignment="1">
      <alignment vertical="center" wrapText="1"/>
    </xf>
    <xf numFmtId="0" fontId="0" fillId="0" borderId="1" xfId="0" applyBorder="1"/>
    <xf numFmtId="0" fontId="0" fillId="5" borderId="1" xfId="0" applyFill="1" applyBorder="1"/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14" borderId="1" xfId="0" applyFill="1" applyBorder="1"/>
    <xf numFmtId="0" fontId="0" fillId="19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3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5" borderId="0" xfId="0" applyFill="1" applyBorder="1"/>
    <xf numFmtId="0" fontId="0" fillId="2" borderId="2" xfId="0" applyFill="1" applyBorder="1"/>
    <xf numFmtId="0" fontId="0" fillId="19" borderId="1" xfId="0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8" borderId="1" xfId="0" applyFill="1" applyBorder="1" applyAlignment="1">
      <alignment horizontal="left" vertical="center" wrapText="1" indent="1"/>
    </xf>
    <xf numFmtId="0" fontId="0" fillId="21" borderId="1" xfId="0" applyFill="1" applyBorder="1"/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vertical="center" wrapText="1"/>
    </xf>
    <xf numFmtId="0" fontId="0" fillId="0" borderId="5" xfId="0" applyBorder="1"/>
    <xf numFmtId="0" fontId="0" fillId="5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vertical="center"/>
    </xf>
    <xf numFmtId="0" fontId="0" fillId="4" borderId="4" xfId="0" applyFill="1" applyBorder="1" applyAlignment="1">
      <alignment horizontal="justify" vertical="center" wrapText="1"/>
    </xf>
    <xf numFmtId="0" fontId="0" fillId="4" borderId="4" xfId="0" applyFill="1" applyBorder="1" applyAlignment="1">
      <alignment vertical="center"/>
    </xf>
    <xf numFmtId="49" fontId="0" fillId="4" borderId="4" xfId="0" applyNumberFormat="1" applyFill="1" applyBorder="1" applyAlignment="1">
      <alignment horizontal="justify" vertical="center" wrapText="1"/>
    </xf>
    <xf numFmtId="14" fontId="0" fillId="2" borderId="1" xfId="0" applyNumberFormat="1" applyFill="1" applyBorder="1" applyAlignment="1">
      <alignment horizontal="justify" vertical="center" wrapText="1"/>
    </xf>
    <xf numFmtId="0" fontId="0" fillId="20" borderId="1" xfId="0" applyFill="1" applyBorder="1"/>
    <xf numFmtId="0" fontId="0" fillId="22" borderId="1" xfId="0" applyFill="1" applyBorder="1" applyAlignment="1">
      <alignment vertical="center" wrapText="1"/>
    </xf>
    <xf numFmtId="0" fontId="0" fillId="23" borderId="0" xfId="0" applyFill="1" applyBorder="1"/>
    <xf numFmtId="0" fontId="0" fillId="23" borderId="1" xfId="0" applyFill="1" applyBorder="1" applyAlignment="1">
      <alignment vertical="center" wrapText="1"/>
    </xf>
    <xf numFmtId="0" fontId="0" fillId="23" borderId="1" xfId="0" applyFill="1" applyBorder="1"/>
    <xf numFmtId="0" fontId="0" fillId="24" borderId="1" xfId="0" applyFill="1" applyBorder="1"/>
    <xf numFmtId="0" fontId="0" fillId="5" borderId="15" xfId="0" applyFill="1" applyBorder="1" applyAlignment="1">
      <alignment horizontal="center"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/>
    <xf numFmtId="0" fontId="0" fillId="5" borderId="6" xfId="0" applyFill="1" applyBorder="1"/>
    <xf numFmtId="0" fontId="15" fillId="5" borderId="0" xfId="0" applyFont="1" applyFill="1" applyBorder="1" applyAlignment="1">
      <alignment horizontal="center" vertical="center" wrapText="1"/>
    </xf>
    <xf numFmtId="14" fontId="1" fillId="5" borderId="0" xfId="0" applyNumberFormat="1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0" fillId="2" borderId="11" xfId="0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justify" wrapText="1"/>
    </xf>
    <xf numFmtId="0" fontId="0" fillId="5" borderId="1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wrapText="1"/>
    </xf>
    <xf numFmtId="0" fontId="0" fillId="9" borderId="1" xfId="0" applyFill="1" applyBorder="1"/>
    <xf numFmtId="0" fontId="16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0" fillId="5" borderId="22" xfId="0" applyFill="1" applyBorder="1" applyAlignment="1">
      <alignment horizontal="left" vertical="center" wrapText="1"/>
    </xf>
    <xf numFmtId="0" fontId="17" fillId="20" borderId="0" xfId="0" applyFont="1" applyFill="1" applyAlignment="1">
      <alignment horizontal="left" indent="1"/>
    </xf>
    <xf numFmtId="0" fontId="12" fillId="0" borderId="1" xfId="1" applyFont="1" applyBorder="1"/>
    <xf numFmtId="49" fontId="0" fillId="0" borderId="1" xfId="0" applyNumberFormat="1" applyBorder="1" applyAlignment="1">
      <alignment horizontal="justify" vertical="center" wrapText="1"/>
    </xf>
    <xf numFmtId="49" fontId="0" fillId="4" borderId="1" xfId="0" applyNumberFormat="1" applyFill="1" applyBorder="1" applyAlignment="1">
      <alignment horizontal="justify" vertical="center" wrapText="1"/>
    </xf>
    <xf numFmtId="0" fontId="0" fillId="4" borderId="1" xfId="0" applyFill="1" applyBorder="1"/>
    <xf numFmtId="0" fontId="4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18"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justify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justify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gradientFill degree="90">
          <stop position="0">
            <color theme="0"/>
          </stop>
          <stop position="1">
            <color rgb="FF00FFCC"/>
          </stop>
        </gradientFill>
      </fill>
    </dxf>
    <dxf>
      <fill>
        <gradientFill degree="90">
          <stop position="0">
            <color theme="0"/>
          </stop>
          <stop position="1">
            <color theme="7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rgb="FF7030A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theme="8"/>
          </stop>
        </gradientFill>
      </fill>
    </dxf>
    <dxf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 degree="90">
          <stop position="0">
            <color theme="0"/>
          </stop>
          <stop position="1">
            <color theme="9" tint="-0.25098422193060094"/>
          </stop>
        </gradientFill>
      </fill>
    </dxf>
    <dxf>
      <fill>
        <patternFill>
          <bgColor rgb="FFF5A10B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4472C4"/>
      <color rgb="FFFFD966"/>
      <color rgb="FFFFE699"/>
      <color rgb="FFE862D2"/>
      <color rgb="FFF09AE2"/>
      <color rgb="FFD9D9D9"/>
      <color rgb="FFE2EFDA"/>
      <color rgb="FF00B0F0"/>
      <color rgb="FF00FFCC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0</xdr:rowOff>
    </xdr:from>
    <xdr:to>
      <xdr:col>16</xdr:col>
      <xdr:colOff>335280</xdr:colOff>
      <xdr:row>53</xdr:row>
      <xdr:rowOff>139065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C80A06-F1BE-3466-9553-1F967A96FBC5}"/>
            </a:ext>
          </a:extLst>
        </xdr:cNvPr>
        <xdr:cNvSpPr txBox="1"/>
      </xdr:nvSpPr>
      <xdr:spPr>
        <a:xfrm>
          <a:off x="12573000" y="2133600"/>
          <a:ext cx="2887980" cy="9473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6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DIRECTIONS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HR, Medical Director, Manager, Trainers, and Employee are all given access to this digital document for the specified Employee to track/complete onboarding training within the first 90 days of hire.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The 90-day skills checks must be done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 person</a:t>
          </a:r>
          <a:r>
            <a:rPr lang="en-US" sz="1100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and all skills must be </a:t>
          </a:r>
          <a:r>
            <a:rPr lang="en-US" sz="1100" b="1" u="sng">
              <a:solidFill>
                <a:srgbClr val="FF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observed</a:t>
          </a: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Complete no later than 30 days after that related time period.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ONBOARDING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(INITIAL TRAINING) TASKS: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INITIAL TRAINING DATE/INITIALS: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The trainer assigned (Identified in "Training Format” column) is required to initial and date each topic/skill.  Complete this at the time each training and/or skills check is completed.  This will ensure that you remember what has been trained and identify what is still left to complete.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SIGNATURES: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Both Medical Director and employee are to add their digital signature on the indicated signature lines at the bottom once all training and skills checks have been completed.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90 DAYS TO COMPLETE: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Completion is required within the Stages indicated but must be completed before the 90-day skill check.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 algn="ctr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1" u="sng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90 DAY SKILLS CHECK SKILL CHECK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MANAGER/SUPERVISOR: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non-nursing office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Coordinate with Medical Director time for reviewing clinical skills with employee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MEDICAL DIRECTOR: 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all clinical skills/topic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EMPLOYEE: 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Symbol" panose="05050102010706020507" pitchFamily="18" charset="2"/>
            <a:buChar char=""/>
          </a:pPr>
          <a:r>
            <a:rPr lang="en-US" sz="11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Check off on all skills and initial/date each topic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Dana Castor MA-C" refreshedDate="44826.449735069444" createdVersion="8" refreshedVersion="8" minRefreshableVersion="3" recordCount="146" xr:uid="{29E6A523-5EF2-4378-8A25-FF0FC7736183}">
  <cacheSource type="worksheet">
    <worksheetSource ref="B9:F156" sheet="Provider Training Guide"/>
  </cacheSource>
  <cacheFields count="5">
    <cacheField name="Training Stage" numFmtId="0">
      <sharedItems containsBlank="1" count="4">
        <s v="Stage 1"/>
        <m/>
        <s v="Stage 2"/>
        <s v="Stage 3" u="1"/>
      </sharedItems>
    </cacheField>
    <cacheField name="Training Format" numFmtId="0">
      <sharedItems containsBlank="1" count="9">
        <s v="HR"/>
        <s v="IT Support"/>
        <m/>
        <s v="Self Guided"/>
        <s v="University"/>
        <s v="Ops Manager"/>
        <s v="CC Manager"/>
        <s v="Pt Srv Director"/>
        <s v="In Clinic"/>
      </sharedItems>
    </cacheField>
    <cacheField name="Training Title" numFmtId="0">
      <sharedItems/>
    </cacheField>
    <cacheField name="Link" numFmtId="0">
      <sharedItems containsBlank="1"/>
    </cacheField>
    <cacheField name="Hours" numFmtId="0">
      <sharedItems containsString="0" containsBlank="1" containsNumber="1" minValue="0.25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x v="0"/>
    <s v="Orientation"/>
    <m/>
    <n v="4"/>
  </r>
  <r>
    <x v="0"/>
    <x v="1"/>
    <s v="Computer log on and Security"/>
    <m/>
    <n v="0.25"/>
  </r>
  <r>
    <x v="1"/>
    <x v="2"/>
    <s v="Skill:  Windows Login - Customizing, Locking Computer, Restarting"/>
    <m/>
    <m/>
  </r>
  <r>
    <x v="1"/>
    <x v="2"/>
    <s v="Skill:  RDFarm - Remote Desktop Connection, Sign Off Icon, Blue Bar (Minimizing, Don't click on X)"/>
    <m/>
    <m/>
  </r>
  <r>
    <x v="1"/>
    <x v="2"/>
    <s v="Skill:  Web Browser - Use Chrome.  For work related research, Employee sites (Paycom, Helpdesk, Intranet, e-Store, etc.)"/>
    <m/>
    <m/>
  </r>
  <r>
    <x v="0"/>
    <x v="1"/>
    <s v="Email security/encryption/etiquette"/>
    <m/>
    <n v="0.25"/>
  </r>
  <r>
    <x v="1"/>
    <x v="2"/>
    <s v="Skill:  Outlook basics - Viewing emails, Creating/sending email, Keeping cleaned up, Folders, Search, Calendar, Task list, Notes"/>
    <m/>
    <m/>
  </r>
  <r>
    <x v="1"/>
    <x v="2"/>
    <s v="Skill:  Email for work only, Checking regularly, Encrypting if pt info, Etiquette"/>
    <m/>
    <m/>
  </r>
  <r>
    <x v="0"/>
    <x v="1"/>
    <s v="Phone:  System/Headset/Etiquette"/>
    <m/>
    <n v="1"/>
  </r>
  <r>
    <x v="1"/>
    <x v="2"/>
    <s v="Skill:  Dialing internally, Dialing externally"/>
    <m/>
    <m/>
  </r>
  <r>
    <x v="1"/>
    <x v="2"/>
    <s v="Skill:  Directory"/>
    <m/>
    <m/>
  </r>
  <r>
    <x v="1"/>
    <x v="2"/>
    <s v="Skill:  Voicemail"/>
    <m/>
    <m/>
  </r>
  <r>
    <x v="1"/>
    <x v="2"/>
    <s v="Skill:  Jabber (If applicable)"/>
    <m/>
    <m/>
  </r>
  <r>
    <x v="1"/>
    <x v="2"/>
    <s v="Skill:  Using a headset"/>
    <m/>
    <m/>
  </r>
  <r>
    <x v="1"/>
    <x v="2"/>
    <s v="Skill:  Provider Oncall"/>
    <m/>
    <m/>
  </r>
  <r>
    <x v="0"/>
    <x v="1"/>
    <s v="Windows/Microsoft 365 Basics"/>
    <m/>
    <n v="0.5"/>
  </r>
  <r>
    <x v="1"/>
    <x v="2"/>
    <s v="Skill:  Teams - Chatting (Finding someone, Chatting etiquette, changing status), Calls/Virtual Meetings (Video Calling, Meetings - Accepting, Joining, Video setup, Chat, Setting up)"/>
    <m/>
    <m/>
  </r>
  <r>
    <x v="1"/>
    <x v="2"/>
    <s v="Skill:  Word, Excel and PowerPoint available for use"/>
    <m/>
    <m/>
  </r>
  <r>
    <x v="1"/>
    <x v="2"/>
    <s v="Skill:  Intranet"/>
    <m/>
    <m/>
  </r>
  <r>
    <x v="0"/>
    <x v="1"/>
    <s v="Printers"/>
    <m/>
    <n v="0.25"/>
  </r>
  <r>
    <x v="1"/>
    <x v="2"/>
    <s v="Skill:  How to print/scan/copy"/>
    <m/>
    <m/>
  </r>
  <r>
    <x v="0"/>
    <x v="1"/>
    <s v="HelpDesk and Support Portal"/>
    <m/>
    <n v="0.25"/>
  </r>
  <r>
    <x v="1"/>
    <x v="2"/>
    <s v="Skill: Submit Ticket, View ticket details, Add notes"/>
    <m/>
    <m/>
  </r>
  <r>
    <x v="0"/>
    <x v="3"/>
    <s v="DOT Training"/>
    <m/>
    <n v="8"/>
  </r>
  <r>
    <x v="0"/>
    <x v="3"/>
    <s v="Suicide Prevention Training"/>
    <s v="Link"/>
    <n v="6"/>
  </r>
  <r>
    <x v="0"/>
    <x v="3"/>
    <s v="Washington state Opioid Training"/>
    <s v="Link"/>
    <n v="1"/>
  </r>
  <r>
    <x v="0"/>
    <x v="3"/>
    <s v="Washington State Telehealth Training"/>
    <s v="Link"/>
    <n v="1"/>
  </r>
  <r>
    <x v="0"/>
    <x v="3"/>
    <s v="LHI Training If applicable to location of work"/>
    <m/>
    <n v="2"/>
  </r>
  <r>
    <x v="0"/>
    <x v="3"/>
    <s v="Fraud Waste and Abuse"/>
    <s v="Link"/>
    <n v="1"/>
  </r>
  <r>
    <x v="0"/>
    <x v="3"/>
    <s v="Athena E Learning Portal"/>
    <m/>
    <n v="4"/>
  </r>
  <r>
    <x v="0"/>
    <x v="3"/>
    <s v="Watch:  HelpDesk and Support Portal Video"/>
    <m/>
    <n v="0.25"/>
  </r>
  <r>
    <x v="0"/>
    <x v="4"/>
    <s v="Internet Favorites set up"/>
    <m/>
    <n v="0.25"/>
  </r>
  <r>
    <x v="1"/>
    <x v="2"/>
    <s v="Skill:  Favorites Bar (Star, Folders, NEW Health Folder, Saving Insurance favorites)"/>
    <m/>
    <m/>
  </r>
  <r>
    <x v="0"/>
    <x v="4"/>
    <s v="Intranet Overview"/>
    <m/>
    <n v="0.25"/>
  </r>
  <r>
    <x v="1"/>
    <x v="2"/>
    <s v="Skill:  Knowledgebase:  Monthly Education/Workflows/Training"/>
    <m/>
    <m/>
  </r>
  <r>
    <x v="1"/>
    <x v="2"/>
    <s v="Skill:  IT Help"/>
    <m/>
    <m/>
  </r>
  <r>
    <x v="1"/>
    <x v="2"/>
    <s v="Skill:  Employee Resources"/>
    <m/>
    <m/>
  </r>
  <r>
    <x v="1"/>
    <x v="2"/>
    <s v="Skill:  Patient Experience"/>
    <m/>
    <m/>
  </r>
  <r>
    <x v="0"/>
    <x v="5"/>
    <s v="Paycom/Clinic Employee Schedule"/>
    <m/>
    <n v="0.25"/>
  </r>
  <r>
    <x v="1"/>
    <x v="2"/>
    <s v="Skill:  Paycom:  Clocking In/Out"/>
    <m/>
    <m/>
  </r>
  <r>
    <x v="1"/>
    <x v="2"/>
    <s v="Skill:  Paycom:  Approving Timesheet"/>
    <m/>
    <m/>
  </r>
  <r>
    <x v="1"/>
    <x v="2"/>
    <s v="Skill:  Paycom:  Requesting Time off"/>
    <m/>
    <m/>
  </r>
  <r>
    <x v="1"/>
    <x v="2"/>
    <s v="Skill:  Review schedule and know when to work"/>
    <m/>
    <m/>
  </r>
  <r>
    <x v="1"/>
    <x v="2"/>
    <s v="Skill:  Sick protocol"/>
    <m/>
    <m/>
  </r>
  <r>
    <x v="0"/>
    <x v="5"/>
    <s v="Professionalism"/>
    <m/>
    <n v="0.5"/>
  </r>
  <r>
    <x v="1"/>
    <x v="2"/>
    <s v="Skill:  Phone etiquette"/>
    <m/>
    <m/>
  </r>
  <r>
    <x v="1"/>
    <x v="2"/>
    <s v="Skill:  Adhere to personal appearance guidelines"/>
    <m/>
    <m/>
  </r>
  <r>
    <x v="1"/>
    <x v="2"/>
    <s v="Skill:  Being a team player (Attendence, punctual, filling in, being helpful, positive attitude)"/>
    <m/>
    <m/>
  </r>
  <r>
    <x v="1"/>
    <x v="2"/>
    <s v="Skill:  Identifying potential problems and notifying Managers"/>
    <m/>
    <m/>
  </r>
  <r>
    <x v="1"/>
    <x v="2"/>
    <s v="Skill:  Dealing with difficult patients"/>
    <m/>
    <m/>
  </r>
  <r>
    <x v="0"/>
    <x v="5"/>
    <s v="Maintaining Environment"/>
    <m/>
    <n v="0.5"/>
  </r>
  <r>
    <x v="1"/>
    <x v="2"/>
    <s v="Skill:  Clinic layout/Supply location/Notify on supply reorder"/>
    <m/>
    <m/>
  </r>
  <r>
    <x v="1"/>
    <x v="2"/>
    <s v="Skill:  Keeping area neat"/>
    <m/>
    <m/>
  </r>
  <r>
    <x v="1"/>
    <x v="2"/>
    <s v="Skill:  Patient information not visible to others"/>
    <m/>
    <m/>
  </r>
  <r>
    <x v="1"/>
    <x v="2"/>
    <s v="Skill:  Noice level down to minimum"/>
    <m/>
    <m/>
  </r>
  <r>
    <x v="1"/>
    <x v="2"/>
    <s v="Skill:  No personal mobile devices in work area"/>
    <m/>
    <m/>
  </r>
  <r>
    <x v="1"/>
    <x v="2"/>
    <s v="Skill:  Keep waiting areas neat/clean"/>
    <m/>
    <m/>
  </r>
  <r>
    <x v="1"/>
    <x v="2"/>
    <s v="Skill:  Keep printers filled with paper"/>
    <m/>
    <m/>
  </r>
  <r>
    <x v="1"/>
    <x v="2"/>
    <s v="Skill:  Shred documents as soon as they are no longer needed"/>
    <m/>
    <m/>
  </r>
  <r>
    <x v="0"/>
    <x v="6"/>
    <s v="Care Coordination "/>
    <m/>
    <n v="1"/>
  </r>
  <r>
    <x v="0"/>
    <x v="7"/>
    <s v="Quality"/>
    <m/>
    <n v="1"/>
  </r>
  <r>
    <x v="0"/>
    <x v="7"/>
    <s v="Patient Satisfaction"/>
    <m/>
    <n v="1"/>
  </r>
  <r>
    <x v="0"/>
    <x v="7"/>
    <s v="Grievance Process"/>
    <m/>
    <n v="1"/>
  </r>
  <r>
    <x v="0"/>
    <x v="4"/>
    <s v="Athena:  Overview/Basics"/>
    <m/>
    <n v="1"/>
  </r>
  <r>
    <x v="1"/>
    <x v="2"/>
    <s v="Skill:  Logging In/Out, Changing Clinic, Changing Password"/>
    <m/>
    <m/>
  </r>
  <r>
    <x v="1"/>
    <x v="2"/>
    <s v="Skill:  Clearing Cache"/>
    <m/>
    <m/>
  </r>
  <r>
    <x v="1"/>
    <x v="2"/>
    <s v="Skill:  Navigating through Modules"/>
    <m/>
    <m/>
  </r>
  <r>
    <x v="1"/>
    <x v="2"/>
    <s v="Skill:  AthenaText"/>
    <m/>
    <m/>
  </r>
  <r>
    <x v="1"/>
    <x v="2"/>
    <s v="Skill:  Manage Privacy Settings"/>
    <m/>
    <m/>
  </r>
  <r>
    <x v="0"/>
    <x v="4"/>
    <s v="Clinical Inbox Status Indicators (Inbox/Bucket)"/>
    <m/>
    <n v="0.25"/>
  </r>
  <r>
    <x v="1"/>
    <x v="2"/>
    <s v="Skill:  Setting up inbox access for all needed"/>
    <m/>
    <m/>
  </r>
  <r>
    <x v="1"/>
    <x v="2"/>
    <s v="Skill:  Inbox views"/>
    <m/>
    <m/>
  </r>
  <r>
    <x v="1"/>
    <x v="2"/>
    <s v="Skill:  Regularly reviewing inbox"/>
    <m/>
    <m/>
  </r>
  <r>
    <x v="0"/>
    <x v="4"/>
    <s v="Patient Pre-Appointment Forms (Epion) Overview"/>
    <m/>
    <n v="1"/>
  </r>
  <r>
    <x v="0"/>
    <x v="4"/>
    <s v="E&amp;M Calculation Guides"/>
    <m/>
    <n v="0.25"/>
  </r>
  <r>
    <x v="0"/>
    <x v="4"/>
    <s v="Encounter Deletion Workflow"/>
    <m/>
    <n v="0.25"/>
  </r>
  <r>
    <x v="0"/>
    <x v="4"/>
    <s v="Expedited Encounter"/>
    <m/>
    <n v="0.25"/>
  </r>
  <r>
    <x v="0"/>
    <x v="4"/>
    <s v="Order Delegation Sign-Off and Coverage"/>
    <m/>
    <n v="0.25"/>
  </r>
  <r>
    <x v="0"/>
    <x v="4"/>
    <s v="Order Set Configuration"/>
    <m/>
    <n v="0.5"/>
  </r>
  <r>
    <x v="0"/>
    <x v="4"/>
    <s v="Prescription Drug Monitoring Program (PDMP)"/>
    <m/>
    <n v="0.5"/>
  </r>
  <r>
    <x v="0"/>
    <x v="4"/>
    <s v="Provider Signature &amp; Order Delegation Configuration"/>
    <m/>
    <n v="0.25"/>
  </r>
  <r>
    <x v="0"/>
    <x v="4"/>
    <s v="Text Macro Configurations"/>
    <m/>
    <n v="0.25"/>
  </r>
  <r>
    <x v="0"/>
    <x v="4"/>
    <s v="Work-Based Homepage (Clinician) "/>
    <m/>
    <n v="0.25"/>
  </r>
  <r>
    <x v="2"/>
    <x v="8"/>
    <s v="Patient Pre-Appointment Forms Review and Practice"/>
    <m/>
    <n v="2"/>
  </r>
  <r>
    <x v="1"/>
    <x v="2"/>
    <s v="Skill:  Epion - Activating"/>
    <m/>
    <m/>
  </r>
  <r>
    <x v="1"/>
    <x v="2"/>
    <s v="Skill:  Insurance"/>
    <m/>
    <m/>
  </r>
  <r>
    <x v="1"/>
    <x v="2"/>
    <s v="Skill:  Patient"/>
    <m/>
    <m/>
  </r>
  <r>
    <x v="1"/>
    <x v="2"/>
    <s v="Skill:  Forms/Screeners/Consents"/>
    <m/>
    <m/>
  </r>
  <r>
    <x v="1"/>
    <x v="2"/>
    <s v="Skill:  Settings"/>
    <m/>
    <m/>
  </r>
  <r>
    <x v="2"/>
    <x v="8"/>
    <s v="Order Reminders"/>
    <m/>
    <n v="0.25"/>
  </r>
  <r>
    <x v="1"/>
    <x v="2"/>
    <s v="Skill:  How to process"/>
    <m/>
    <m/>
  </r>
  <r>
    <x v="0"/>
    <x v="4"/>
    <s v="Patient Portal Overview"/>
    <m/>
    <n v="0.5"/>
  </r>
  <r>
    <x v="2"/>
    <x v="8"/>
    <s v="Patient Portal Review and Practice"/>
    <m/>
    <n v="0.5"/>
  </r>
  <r>
    <x v="1"/>
    <x v="2"/>
    <s v="Skill:  Viewing what a patient sees in their portal"/>
    <m/>
    <m/>
  </r>
  <r>
    <x v="1"/>
    <x v="2"/>
    <s v="Skill:  How to send something to a patient's portal"/>
    <m/>
    <m/>
  </r>
  <r>
    <x v="1"/>
    <x v="2"/>
    <s v="Skill:  Adding Letters for Patients"/>
    <m/>
    <m/>
  </r>
  <r>
    <x v="0"/>
    <x v="4"/>
    <s v="Patient Cases Overview"/>
    <m/>
    <n v="0.5"/>
  </r>
  <r>
    <x v="2"/>
    <x v="8"/>
    <s v="Patient Cases Review and Practice"/>
    <m/>
    <n v="1"/>
  </r>
  <r>
    <x v="1"/>
    <x v="2"/>
    <s v="Skill:  Patient message"/>
    <m/>
    <m/>
  </r>
  <r>
    <x v="1"/>
    <x v="2"/>
    <s v="Skill:  Medication refill"/>
    <m/>
    <m/>
  </r>
  <r>
    <x v="1"/>
    <x v="2"/>
    <s v="Skill:  Referral message"/>
    <m/>
    <m/>
  </r>
  <r>
    <x v="1"/>
    <x v="2"/>
    <s v="Skill:  Hospital/Urgent care"/>
    <m/>
    <m/>
  </r>
  <r>
    <x v="0"/>
    <x v="4"/>
    <s v="NEW Health Family Planning Overview"/>
    <m/>
    <n v="0.5"/>
  </r>
  <r>
    <x v="2"/>
    <x v="8"/>
    <s v="NEW Health Family Planning Review and Practice"/>
    <m/>
    <n v="1"/>
  </r>
  <r>
    <x v="1"/>
    <x v="2"/>
    <s v="Skill:  Understanding the Program"/>
    <m/>
    <m/>
  </r>
  <r>
    <x v="1"/>
    <x v="2"/>
    <s v="Skill:  How to handle portal"/>
    <m/>
    <m/>
  </r>
  <r>
    <x v="0"/>
    <x v="4"/>
    <s v="Breast, Cervical, Colon Health program (BCCHP)"/>
    <m/>
    <n v="0.5"/>
  </r>
  <r>
    <x v="1"/>
    <x v="2"/>
    <s v="Skill: Workflow"/>
    <m/>
    <m/>
  </r>
  <r>
    <x v="0"/>
    <x v="4"/>
    <s v="Referrals Overview"/>
    <m/>
    <n v="0.5"/>
  </r>
  <r>
    <x v="2"/>
    <x v="8"/>
    <s v="Referrals Review and Practice"/>
    <m/>
    <n v="1"/>
  </r>
  <r>
    <x v="1"/>
    <x v="2"/>
    <s v="Skill: Referral Workflow"/>
    <m/>
    <m/>
  </r>
  <r>
    <x v="1"/>
    <x v="2"/>
    <s v="Skill:  Referrals Do's and Don't Guide"/>
    <m/>
    <m/>
  </r>
  <r>
    <x v="1"/>
    <x v="2"/>
    <s v="Skill:  New Health Referrals (OB/GYN)"/>
    <m/>
    <m/>
  </r>
  <r>
    <x v="0"/>
    <x v="4"/>
    <s v="Chart Export/Print Overview"/>
    <m/>
    <n v="0.5"/>
  </r>
  <r>
    <x v="2"/>
    <x v="8"/>
    <s v="Chart Export/Print Review and Practice"/>
    <m/>
    <n v="1"/>
  </r>
  <r>
    <x v="1"/>
    <x v="2"/>
    <s v="Skill:  Export a Chart"/>
    <m/>
    <m/>
  </r>
  <r>
    <x v="1"/>
    <x v="2"/>
    <s v="Skill:  Lab results"/>
    <m/>
    <m/>
  </r>
  <r>
    <x v="1"/>
    <x v="2"/>
    <s v="Skill:  Medication list"/>
    <m/>
    <m/>
  </r>
  <r>
    <x v="1"/>
    <x v="2"/>
    <s v="Skill:  Immunizaton records"/>
    <m/>
    <m/>
  </r>
  <r>
    <x v="0"/>
    <x v="4"/>
    <s v="Standing Orders Overview"/>
    <m/>
    <n v="0.25"/>
  </r>
  <r>
    <x v="0"/>
    <x v="4"/>
    <s v="Adding Diagnosis to Problem List From Assessment &amp; Plan Overview"/>
    <m/>
    <n v="0.75"/>
  </r>
  <r>
    <x v="2"/>
    <x v="4"/>
    <s v="Boston Heart Lab Ordering Overview"/>
    <m/>
    <n v="0.25"/>
  </r>
  <r>
    <x v="2"/>
    <x v="8"/>
    <s v="Diabetic Encounter Overview"/>
    <m/>
    <n v="0.5"/>
  </r>
  <r>
    <x v="2"/>
    <x v="8"/>
    <s v="Documentation of Administered 340B or Family Planning Medications Overview"/>
    <m/>
    <n v="0.5"/>
  </r>
  <r>
    <x v="2"/>
    <x v="8"/>
    <s v="Documentation of Dispensed 340B or Family Planning Medications Overview"/>
    <m/>
    <n v="0.5"/>
  </r>
  <r>
    <x v="2"/>
    <x v="8"/>
    <s v="External A1C Lab Analyte Entry Overview"/>
    <m/>
    <n v="0.5"/>
  </r>
  <r>
    <x v="0"/>
    <x v="4"/>
    <s v="Flowsheets Overview (Click problem&gt;Graph)"/>
    <m/>
    <n v="0.5"/>
  </r>
  <r>
    <x v="2"/>
    <x v="8"/>
    <s v="Remote INR Overview"/>
    <m/>
    <n v="0.25"/>
  </r>
  <r>
    <x v="2"/>
    <x v="8"/>
    <s v="Screening Questionnaire Review and Practice"/>
    <m/>
    <n v="0.25"/>
  </r>
  <r>
    <x v="2"/>
    <x v="8"/>
    <s v="Send Lab Results to Patient Portal Review and Practice"/>
    <m/>
    <n v="0.25"/>
  </r>
  <r>
    <x v="2"/>
    <x v="8"/>
    <s v="Use Documentation From Prior Visit Review and Practice"/>
    <m/>
    <n v="0.25"/>
  </r>
  <r>
    <x v="2"/>
    <x v="8"/>
    <s v="Adding Letters for Patients Review and Practice"/>
    <m/>
    <n v="0.25"/>
  </r>
  <r>
    <x v="1"/>
    <x v="2"/>
    <s v="Skill: How to order"/>
    <m/>
    <m/>
  </r>
  <r>
    <x v="1"/>
    <x v="2"/>
    <s v="Skill: How to edit"/>
    <m/>
    <m/>
  </r>
  <r>
    <x v="1"/>
    <x v="2"/>
    <s v="Skill: How to save and print"/>
    <m/>
    <m/>
  </r>
  <r>
    <x v="2"/>
    <x v="8"/>
    <s v="Ordering labs"/>
    <m/>
    <m/>
  </r>
  <r>
    <x v="2"/>
    <x v="8"/>
    <s v="Patient Goals"/>
    <m/>
    <m/>
  </r>
  <r>
    <x v="2"/>
    <x v="8"/>
    <s v="Patient Education"/>
    <m/>
    <m/>
  </r>
  <r>
    <x v="2"/>
    <x v="8"/>
    <s v="AthenaCapture Mobile App - User Guide Review and Practice"/>
    <m/>
    <n v="0.25"/>
  </r>
  <r>
    <x v="1"/>
    <x v="2"/>
    <s v="Skill: Perform"/>
    <m/>
    <m/>
  </r>
  <r>
    <x v="1"/>
    <x v="2"/>
    <s v="Skill: Save to chart"/>
    <m/>
    <m/>
  </r>
  <r>
    <x v="2"/>
    <x v="8"/>
    <s v="Millennium Lab Ordering"/>
    <m/>
    <n v="0.25"/>
  </r>
  <r>
    <x v="2"/>
    <x v="8"/>
    <s v="Print Full Encounter Summary Review and Practice "/>
    <m/>
    <n v="0.25"/>
  </r>
  <r>
    <x v="1"/>
    <x v="2"/>
    <s v="Skill: Where to find"/>
    <m/>
    <m/>
  </r>
  <r>
    <x v="1"/>
    <x v="2"/>
    <s v="Skill: Print it"/>
    <m/>
    <m/>
  </r>
  <r>
    <x v="0"/>
    <x v="4"/>
    <s v="Order Internal Note Field Functionality Tip Sheet"/>
    <m/>
    <n v="0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838A00-1308-4222-9923-C314E5A85AA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169:D183" firstHeaderRow="1" firstDataRow="1" firstDataCol="1"/>
  <pivotFields count="5">
    <pivotField axis="axisRow" showAll="0">
      <items count="5">
        <item x="0"/>
        <item x="2"/>
        <item m="1" x="3"/>
        <item x="1"/>
        <item t="default"/>
      </items>
    </pivotField>
    <pivotField axis="axisRow" showAll="0">
      <items count="10">
        <item x="0"/>
        <item x="8"/>
        <item x="1"/>
        <item x="5"/>
        <item x="3"/>
        <item x="4"/>
        <item x="2"/>
        <item x="6"/>
        <item x="7"/>
        <item t="default"/>
      </items>
    </pivotField>
    <pivotField showAll="0"/>
    <pivotField showAll="0"/>
    <pivotField dataField="1" showAll="0"/>
  </pivotFields>
  <rowFields count="2">
    <field x="0"/>
    <field x="1"/>
  </rowFields>
  <rowItems count="14">
    <i>
      <x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>
      <x v="1"/>
    </i>
    <i r="1">
      <x v="1"/>
    </i>
    <i r="1">
      <x v="5"/>
    </i>
    <i>
      <x v="3"/>
    </i>
    <i r="1">
      <x v="6"/>
    </i>
    <i t="grand">
      <x/>
    </i>
  </rowItems>
  <colItems count="1">
    <i/>
  </colItems>
  <dataFields count="1">
    <dataField name="Sum of Hour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B074C26-F6B2-4A19-BFA6-5E1E1EA9A944}" name="Table35" displayName="Table35" ref="F3:L7" totalsRowShown="0" headerRowDxfId="11" dataDxfId="9" headerRowBorderDxfId="10" tableBorderDxfId="8" totalsRowBorderDxfId="7">
  <tableColumns count="7">
    <tableColumn id="1" xr3:uid="{225C5733-2ECE-48E5-A8E6-88990439F1F7}" name="STAGES" dataDxfId="6"/>
    <tableColumn id="3" xr3:uid="{4A43E7A5-E780-4082-B357-732D5E245E55}" name="HR" dataDxfId="5"/>
    <tableColumn id="4" xr3:uid="{6AFE4E4A-FC0A-41B8-A405-4C082B40280C}" name="IT Support" dataDxfId="4"/>
    <tableColumn id="5" xr3:uid="{6CD443EF-EB74-4659-9E50-C6ECC0FE632B}" name="University" dataDxfId="3"/>
    <tableColumn id="6" xr3:uid="{5AF55BF0-F066-48FD-9128-33948AA68A8F}" name="Self-Guided" dataDxfId="2"/>
    <tableColumn id="9" xr3:uid="{1D7117C1-C015-41FF-A75E-AB952AA5C259}" name="In Clinic" dataDxfId="1"/>
    <tableColumn id="2" xr3:uid="{6F9F8A91-D261-4254-9ED7-7CB4A91DDA04}" name="Ops Manag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nrtrc.catalog.instructure.com/courses/66770/enrollment/new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psafe.uw.edu/register-1" TargetMode="Externa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mc.wa.gov/opioid-prescribing-best-practices-updates-2021-and-beyond" TargetMode="External"/><Relationship Id="rId4" Type="http://schemas.openxmlformats.org/officeDocument/2006/relationships/hyperlink" Target="https://www.cms.gov/Outreach-and-Education/MLN/WBT/MLN3995723-MLNPartsCD/FWA/sto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382-A2B7-4113-A0E1-2A7D4B857F99}">
  <sheetPr>
    <pageSetUpPr fitToPage="1"/>
  </sheetPr>
  <dimension ref="A1:AFU642"/>
  <sheetViews>
    <sheetView tabSelected="1" topLeftCell="A21" zoomScaleNormal="100" workbookViewId="0">
      <selection activeCell="D30" sqref="D30"/>
    </sheetView>
  </sheetViews>
  <sheetFormatPr defaultColWidth="9.1328125" defaultRowHeight="30.75" customHeight="1" x14ac:dyDescent="0.45"/>
  <cols>
    <col min="1" max="1" width="2.53125" style="42" customWidth="1"/>
    <col min="2" max="2" width="10.46484375" style="58" bestFit="1" customWidth="1"/>
    <col min="3" max="3" width="17.46484375" style="2" bestFit="1" customWidth="1"/>
    <col min="4" max="4" width="73.33203125" style="2" bestFit="1" customWidth="1"/>
    <col min="5" max="5" width="13.6640625" style="2" customWidth="1"/>
    <col min="6" max="6" width="11.1328125" style="28" bestFit="1" customWidth="1"/>
    <col min="7" max="9" width="12.796875" style="28" customWidth="1"/>
    <col min="10" max="10" width="12.796875" style="29" customWidth="1"/>
    <col min="11" max="11" width="12.796875" style="4" customWidth="1"/>
    <col min="12" max="12" width="12.796875" style="46" customWidth="1"/>
    <col min="13" max="13" width="2.86328125" style="24" customWidth="1"/>
    <col min="14" max="14" width="9.1328125" style="24"/>
    <col min="15" max="15" width="16.46484375" style="24" bestFit="1" customWidth="1"/>
    <col min="16" max="16" width="12.6640625" style="24" bestFit="1" customWidth="1"/>
    <col min="17" max="49" width="9.1328125" style="24"/>
    <col min="50" max="853" width="9.1328125" style="42"/>
    <col min="854" max="16384" width="9.1328125" style="28"/>
  </cols>
  <sheetData>
    <row r="1" spans="1:13" ht="15.75" hidden="1" customHeight="1" thickBot="1" x14ac:dyDescent="0.5">
      <c r="A1" s="45"/>
      <c r="B1" s="71"/>
      <c r="C1" s="72"/>
      <c r="D1" s="72"/>
      <c r="E1" s="72"/>
      <c r="F1" s="73"/>
      <c r="G1" s="73"/>
      <c r="H1" s="73"/>
      <c r="I1" s="73"/>
      <c r="J1" s="73"/>
      <c r="K1" s="73"/>
      <c r="L1" s="74"/>
      <c r="M1" s="45"/>
    </row>
    <row r="2" spans="1:13" ht="27.75" customHeight="1" thickBot="1" x14ac:dyDescent="0.5">
      <c r="A2" s="45"/>
      <c r="B2" s="100" t="s">
        <v>186</v>
      </c>
      <c r="C2" s="101"/>
      <c r="D2" s="75" t="s">
        <v>184</v>
      </c>
      <c r="E2" s="54"/>
      <c r="F2" s="76"/>
      <c r="G2" s="45"/>
      <c r="H2" s="45"/>
      <c r="I2" s="45"/>
      <c r="J2" s="45"/>
      <c r="K2" s="45"/>
      <c r="L2" s="45"/>
      <c r="M2" s="45"/>
    </row>
    <row r="3" spans="1:13" ht="33" customHeight="1" thickBot="1" x14ac:dyDescent="0.6">
      <c r="A3" s="45"/>
      <c r="B3" s="80" t="s">
        <v>0</v>
      </c>
      <c r="C3" s="81" t="s">
        <v>1</v>
      </c>
      <c r="D3" s="82" t="s">
        <v>2</v>
      </c>
      <c r="E3" s="102"/>
      <c r="F3" s="103" t="s">
        <v>3</v>
      </c>
      <c r="G3" s="104" t="s">
        <v>4</v>
      </c>
      <c r="H3" s="104" t="s">
        <v>5</v>
      </c>
      <c r="I3" s="104" t="s">
        <v>6</v>
      </c>
      <c r="J3" s="104" t="s">
        <v>7</v>
      </c>
      <c r="K3" s="104" t="s">
        <v>8</v>
      </c>
      <c r="L3" s="105" t="s">
        <v>9</v>
      </c>
      <c r="M3" s="45"/>
    </row>
    <row r="4" spans="1:13" ht="14.25" x14ac:dyDescent="0.45">
      <c r="A4" s="45"/>
      <c r="B4" s="83" t="s">
        <v>10</v>
      </c>
      <c r="C4" s="21">
        <f>+Table35[[#This Row],[HR]]+Table35[[#This Row],[IT Support]]+Table35[[#This Row],[University]]+Table35[[#This Row],[Self-Guided]]+Table35[[#This Row],[In Clinic]]+Table35[[#This Row],[Ops Manager]]</f>
        <v>41.25</v>
      </c>
      <c r="D4" s="84" t="s">
        <v>11</v>
      </c>
      <c r="E4" s="89"/>
      <c r="F4" s="92" t="s">
        <v>10</v>
      </c>
      <c r="G4" s="93">
        <f>+GETPIVOTDATA("Hours",$C$169,"Training Stage","Stage 1","Training Format","HR")</f>
        <v>4</v>
      </c>
      <c r="H4" s="93">
        <f>+GETPIVOTDATA("Hours",$C$169,"Training Stage","Stage 1","Training Format","IT Support")</f>
        <v>2.5</v>
      </c>
      <c r="I4" s="93">
        <f>+GETPIVOTDATA("Hours",$C$169,"Training Stage","Stage 1","Training Format","University")</f>
        <v>10.25</v>
      </c>
      <c r="J4" s="93">
        <f>+GETPIVOTDATA("Hours",$C$169,"Training Stage","Stage 1","Training Format","Self Guided")</f>
        <v>23.25</v>
      </c>
      <c r="K4" s="93">
        <v>0</v>
      </c>
      <c r="L4" s="94">
        <f>+GETPIVOTDATA("Hours",$C$169,"Training Stage","Stage 1","Training Format","Ops Manager")</f>
        <v>1.25</v>
      </c>
      <c r="M4" s="45"/>
    </row>
    <row r="5" spans="1:13" ht="14.25" x14ac:dyDescent="0.45">
      <c r="A5" s="45"/>
      <c r="B5" s="83" t="s">
        <v>12</v>
      </c>
      <c r="C5" s="21">
        <f>+Table35[[#This Row],[HR]]+Table35[[#This Row],[IT Support]]+Table35[[#This Row],[University]]+Table35[[#This Row],[Self-Guided]]+Table35[[#This Row],[In Clinic]]+Table35[[#This Row],[Ops Manager]]</f>
        <v>11</v>
      </c>
      <c r="D5" s="85" t="s">
        <v>13</v>
      </c>
      <c r="E5" s="89"/>
      <c r="F5" s="83" t="s">
        <v>12</v>
      </c>
      <c r="G5" s="1">
        <v>0</v>
      </c>
      <c r="H5" s="1">
        <v>0</v>
      </c>
      <c r="I5" s="1">
        <f>+GETPIVOTDATA("Hours",$C$169,"Training Stage","Stage 2","Training Format","University")</f>
        <v>0.25</v>
      </c>
      <c r="J5" s="20">
        <v>0</v>
      </c>
      <c r="K5" s="1">
        <f>+GETPIVOTDATA("Hours",$C$169,"Training Stage","Stage 2","Training Format","In Clinic")</f>
        <v>10.75</v>
      </c>
      <c r="L5" s="95">
        <v>0</v>
      </c>
      <c r="M5" s="45"/>
    </row>
    <row r="6" spans="1:13" ht="14.25" x14ac:dyDescent="0.45">
      <c r="A6" s="45"/>
      <c r="B6" s="83" t="s">
        <v>14</v>
      </c>
      <c r="C6" s="21">
        <f>+Table35[[#This Row],[HR]]+Table35[[#This Row],[IT Support]]+Table35[[#This Row],[University]]+Table35[[#This Row],[Self-Guided]]+Table35[[#This Row],[In Clinic]]+Table35[[#This Row],[Ops Manager]]</f>
        <v>0</v>
      </c>
      <c r="D6" s="85" t="s">
        <v>185</v>
      </c>
      <c r="E6" s="89"/>
      <c r="F6" s="83" t="s">
        <v>14</v>
      </c>
      <c r="G6" s="1">
        <v>0</v>
      </c>
      <c r="H6" s="1">
        <v>0</v>
      </c>
      <c r="I6" s="1">
        <v>0</v>
      </c>
      <c r="J6" s="20">
        <v>0</v>
      </c>
      <c r="K6" s="1">
        <v>0</v>
      </c>
      <c r="L6" s="95">
        <v>0</v>
      </c>
      <c r="M6" s="45"/>
    </row>
    <row r="7" spans="1:13" ht="14.65" thickBot="1" x14ac:dyDescent="0.5">
      <c r="A7" s="45"/>
      <c r="B7" s="86" t="s">
        <v>15</v>
      </c>
      <c r="C7" s="87">
        <f>+C4+C5+C6</f>
        <v>52.25</v>
      </c>
      <c r="D7" s="88" t="s">
        <v>16</v>
      </c>
      <c r="E7" s="106"/>
      <c r="F7" s="96" t="s">
        <v>17</v>
      </c>
      <c r="G7" s="87">
        <f t="shared" ref="G7:K7" si="0">SUM(G4:G6)</f>
        <v>4</v>
      </c>
      <c r="H7" s="87">
        <f t="shared" si="0"/>
        <v>2.5</v>
      </c>
      <c r="I7" s="87">
        <f t="shared" si="0"/>
        <v>10.5</v>
      </c>
      <c r="J7" s="87">
        <v>25.75</v>
      </c>
      <c r="K7" s="87">
        <f t="shared" si="0"/>
        <v>10.75</v>
      </c>
      <c r="L7" s="97">
        <f t="shared" ref="L7" si="1">SUM(L4:L6)</f>
        <v>1.25</v>
      </c>
      <c r="M7" s="45"/>
    </row>
    <row r="8" spans="1:13" ht="14.25" x14ac:dyDescent="0.45">
      <c r="A8" s="45"/>
      <c r="B8" s="77"/>
      <c r="C8" s="78"/>
      <c r="D8" s="79"/>
      <c r="E8" s="79"/>
      <c r="F8" s="79"/>
      <c r="G8" s="90"/>
      <c r="H8" s="78"/>
      <c r="I8" s="78"/>
      <c r="J8" s="91"/>
      <c r="K8" s="54"/>
      <c r="L8" s="54"/>
      <c r="M8" s="54"/>
    </row>
    <row r="9" spans="1:13" ht="28.5" x14ac:dyDescent="0.45">
      <c r="A9" s="45"/>
      <c r="B9" s="31" t="s">
        <v>18</v>
      </c>
      <c r="C9" s="31" t="s">
        <v>19</v>
      </c>
      <c r="D9" s="31" t="s">
        <v>187</v>
      </c>
      <c r="E9" s="31" t="s">
        <v>126</v>
      </c>
      <c r="F9" s="31" t="s">
        <v>20</v>
      </c>
      <c r="G9" s="31" t="s">
        <v>21</v>
      </c>
      <c r="H9" s="31" t="s">
        <v>22</v>
      </c>
      <c r="I9" s="32" t="s">
        <v>23</v>
      </c>
      <c r="J9" s="32" t="s">
        <v>24</v>
      </c>
      <c r="K9" s="98"/>
      <c r="L9" s="98"/>
      <c r="M9" s="45"/>
    </row>
    <row r="10" spans="1:13" ht="14.25" x14ac:dyDescent="0.45">
      <c r="A10" s="45"/>
      <c r="B10" s="1" t="s">
        <v>10</v>
      </c>
      <c r="C10" s="3" t="s">
        <v>4</v>
      </c>
      <c r="D10" s="2" t="s">
        <v>25</v>
      </c>
      <c r="E10" s="7"/>
      <c r="F10" s="5">
        <v>4</v>
      </c>
      <c r="G10" s="4"/>
      <c r="H10" s="4"/>
      <c r="I10" s="99"/>
      <c r="J10" s="99"/>
      <c r="K10" s="45"/>
      <c r="L10" s="45"/>
      <c r="M10" s="45"/>
    </row>
    <row r="11" spans="1:13" ht="14.25" x14ac:dyDescent="0.45">
      <c r="A11" s="45"/>
      <c r="B11" s="1" t="s">
        <v>10</v>
      </c>
      <c r="C11" s="3" t="s">
        <v>5</v>
      </c>
      <c r="D11" s="2" t="s">
        <v>26</v>
      </c>
      <c r="E11" s="7"/>
      <c r="F11" s="6">
        <v>0.25</v>
      </c>
      <c r="G11" s="4"/>
      <c r="H11" s="4"/>
      <c r="I11" s="13"/>
      <c r="J11" s="13"/>
      <c r="K11" s="45"/>
      <c r="L11" s="45"/>
      <c r="M11" s="45"/>
    </row>
    <row r="12" spans="1:13" ht="14.25" x14ac:dyDescent="0.45">
      <c r="A12" s="45"/>
      <c r="B12" s="9"/>
      <c r="C12" s="7"/>
      <c r="D12" s="14" t="s">
        <v>27</v>
      </c>
      <c r="E12" s="14"/>
      <c r="F12" s="53"/>
      <c r="G12" s="4"/>
      <c r="H12" s="4"/>
      <c r="I12" s="13"/>
      <c r="J12" s="13"/>
      <c r="K12" s="45"/>
      <c r="L12" s="45"/>
      <c r="M12" s="45"/>
    </row>
    <row r="13" spans="1:13" ht="28.5" x14ac:dyDescent="0.45">
      <c r="A13" s="45"/>
      <c r="B13" s="9"/>
      <c r="C13" s="7"/>
      <c r="D13" s="14" t="s">
        <v>28</v>
      </c>
      <c r="E13" s="14"/>
      <c r="F13" s="53"/>
      <c r="G13" s="4"/>
      <c r="H13" s="4"/>
      <c r="I13" s="13"/>
      <c r="J13" s="13"/>
      <c r="K13" s="45"/>
      <c r="L13" s="45"/>
      <c r="M13" s="45"/>
    </row>
    <row r="14" spans="1:13" ht="28.5" x14ac:dyDescent="0.45">
      <c r="A14" s="45"/>
      <c r="B14" s="9"/>
      <c r="C14" s="7"/>
      <c r="D14" s="14" t="s">
        <v>29</v>
      </c>
      <c r="E14" s="14"/>
      <c r="F14" s="53"/>
      <c r="G14" s="4"/>
      <c r="H14" s="4"/>
      <c r="I14" s="13"/>
      <c r="J14" s="13"/>
      <c r="K14" s="45"/>
      <c r="L14" s="45"/>
      <c r="M14" s="45"/>
    </row>
    <row r="15" spans="1:13" ht="14.25" x14ac:dyDescent="0.45">
      <c r="A15" s="45"/>
      <c r="B15" s="1" t="s">
        <v>10</v>
      </c>
      <c r="C15" s="3" t="s">
        <v>5</v>
      </c>
      <c r="D15" s="2" t="s">
        <v>30</v>
      </c>
      <c r="E15" s="7"/>
      <c r="F15" s="5">
        <v>0.25</v>
      </c>
      <c r="G15" s="4"/>
      <c r="H15" s="4"/>
      <c r="I15" s="13"/>
      <c r="J15" s="13"/>
      <c r="K15" s="45"/>
      <c r="L15" s="45"/>
      <c r="M15" s="45"/>
    </row>
    <row r="16" spans="1:13" ht="28.5" x14ac:dyDescent="0.45">
      <c r="A16" s="45"/>
      <c r="B16" s="9"/>
      <c r="C16" s="7"/>
      <c r="D16" s="14" t="s">
        <v>31</v>
      </c>
      <c r="E16" s="14"/>
      <c r="F16" s="53"/>
      <c r="G16" s="4"/>
      <c r="H16" s="4"/>
      <c r="I16" s="13"/>
      <c r="J16" s="13"/>
      <c r="K16" s="45"/>
      <c r="L16" s="45"/>
      <c r="M16" s="45"/>
    </row>
    <row r="17" spans="1:13" ht="14.25" x14ac:dyDescent="0.45">
      <c r="A17" s="45"/>
      <c r="B17" s="9"/>
      <c r="C17" s="7"/>
      <c r="D17" s="14" t="s">
        <v>32</v>
      </c>
      <c r="E17" s="14"/>
      <c r="F17" s="53"/>
      <c r="G17" s="4"/>
      <c r="H17" s="4"/>
      <c r="I17" s="13"/>
      <c r="J17" s="13"/>
      <c r="K17" s="45"/>
      <c r="L17" s="45"/>
      <c r="M17" s="45"/>
    </row>
    <row r="18" spans="1:13" ht="14.25" x14ac:dyDescent="0.45">
      <c r="A18" s="45"/>
      <c r="B18" s="1" t="s">
        <v>10</v>
      </c>
      <c r="C18" s="3" t="s">
        <v>5</v>
      </c>
      <c r="D18" s="2" t="s">
        <v>33</v>
      </c>
      <c r="E18" s="7"/>
      <c r="F18" s="6">
        <v>1</v>
      </c>
      <c r="G18" s="4"/>
      <c r="H18" s="4"/>
      <c r="I18" s="13"/>
      <c r="J18" s="13"/>
      <c r="K18" s="45"/>
      <c r="L18" s="45"/>
      <c r="M18" s="45"/>
    </row>
    <row r="19" spans="1:13" ht="14.25" x14ac:dyDescent="0.45">
      <c r="A19" s="45"/>
      <c r="B19" s="9"/>
      <c r="C19" s="7"/>
      <c r="D19" s="14" t="s">
        <v>34</v>
      </c>
      <c r="E19" s="14"/>
      <c r="F19" s="53"/>
      <c r="G19" s="4"/>
      <c r="H19" s="4"/>
      <c r="I19" s="13"/>
      <c r="J19" s="13"/>
      <c r="K19" s="45"/>
      <c r="L19" s="45"/>
      <c r="M19" s="45"/>
    </row>
    <row r="20" spans="1:13" ht="14.25" x14ac:dyDescent="0.45">
      <c r="A20" s="45"/>
      <c r="B20" s="9"/>
      <c r="C20" s="7"/>
      <c r="D20" s="14" t="s">
        <v>35</v>
      </c>
      <c r="E20" s="14"/>
      <c r="F20" s="53"/>
      <c r="G20" s="4"/>
      <c r="H20" s="4"/>
      <c r="I20" s="13"/>
      <c r="J20" s="13"/>
      <c r="K20" s="45"/>
      <c r="L20" s="45"/>
      <c r="M20" s="45"/>
    </row>
    <row r="21" spans="1:13" ht="14.25" x14ac:dyDescent="0.45">
      <c r="A21" s="45"/>
      <c r="B21" s="9"/>
      <c r="C21" s="7"/>
      <c r="D21" s="14" t="s">
        <v>36</v>
      </c>
      <c r="E21" s="14"/>
      <c r="F21" s="53"/>
      <c r="G21" s="4"/>
      <c r="H21" s="4"/>
      <c r="I21" s="13"/>
      <c r="J21" s="13"/>
      <c r="K21" s="45"/>
      <c r="L21" s="45"/>
      <c r="M21" s="45"/>
    </row>
    <row r="22" spans="1:13" ht="14.25" x14ac:dyDescent="0.45">
      <c r="A22" s="45"/>
      <c r="B22" s="9"/>
      <c r="C22" s="7"/>
      <c r="D22" s="14" t="s">
        <v>37</v>
      </c>
      <c r="E22" s="14"/>
      <c r="F22" s="53"/>
      <c r="G22" s="4"/>
      <c r="H22" s="4"/>
      <c r="I22" s="13"/>
      <c r="J22" s="13"/>
      <c r="K22" s="45"/>
      <c r="L22" s="45"/>
      <c r="M22" s="45"/>
    </row>
    <row r="23" spans="1:13" ht="14.25" x14ac:dyDescent="0.45">
      <c r="A23" s="45"/>
      <c r="B23" s="9"/>
      <c r="C23" s="7"/>
      <c r="D23" s="14" t="s">
        <v>38</v>
      </c>
      <c r="E23" s="14"/>
      <c r="F23" s="53"/>
      <c r="G23" s="4"/>
      <c r="H23" s="4"/>
      <c r="I23" s="13"/>
      <c r="J23" s="13"/>
      <c r="K23" s="45"/>
      <c r="L23" s="45"/>
      <c r="M23" s="45"/>
    </row>
    <row r="24" spans="1:13" ht="14.25" x14ac:dyDescent="0.45">
      <c r="A24" s="45"/>
      <c r="B24" s="9"/>
      <c r="C24" s="7"/>
      <c r="D24" s="14" t="s">
        <v>39</v>
      </c>
      <c r="E24" s="14"/>
      <c r="F24" s="53"/>
      <c r="G24" s="4"/>
      <c r="H24" s="4"/>
      <c r="I24" s="13"/>
      <c r="J24" s="13"/>
      <c r="K24" s="45"/>
      <c r="L24" s="45"/>
      <c r="M24" s="45"/>
    </row>
    <row r="25" spans="1:13" ht="14.25" x14ac:dyDescent="0.45">
      <c r="A25" s="45"/>
      <c r="B25" s="9" t="s">
        <v>10</v>
      </c>
      <c r="C25" s="7" t="s">
        <v>5</v>
      </c>
      <c r="D25" s="3" t="s">
        <v>40</v>
      </c>
      <c r="E25" s="7"/>
      <c r="F25" s="6">
        <v>0.5</v>
      </c>
      <c r="G25" s="4"/>
      <c r="H25" s="4"/>
      <c r="I25" s="13"/>
      <c r="J25" s="13"/>
      <c r="K25" s="45"/>
      <c r="L25" s="45"/>
      <c r="M25" s="45"/>
    </row>
    <row r="26" spans="1:13" ht="42.75" x14ac:dyDescent="0.45">
      <c r="A26" s="45"/>
      <c r="B26" s="9"/>
      <c r="C26" s="7"/>
      <c r="D26" s="14" t="s">
        <v>41</v>
      </c>
      <c r="E26" s="14"/>
      <c r="F26" s="53"/>
      <c r="G26" s="4"/>
      <c r="H26" s="4"/>
      <c r="I26" s="13"/>
      <c r="J26" s="13"/>
      <c r="K26" s="45"/>
      <c r="L26" s="45"/>
      <c r="M26" s="45"/>
    </row>
    <row r="27" spans="1:13" ht="14.25" x14ac:dyDescent="0.45">
      <c r="A27" s="45"/>
      <c r="B27" s="9"/>
      <c r="C27" s="7"/>
      <c r="D27" s="14" t="s">
        <v>42</v>
      </c>
      <c r="E27" s="14"/>
      <c r="F27" s="53"/>
      <c r="G27" s="4"/>
      <c r="H27" s="4"/>
      <c r="I27" s="13"/>
      <c r="J27" s="13"/>
      <c r="K27" s="45"/>
      <c r="L27" s="45"/>
      <c r="M27" s="45"/>
    </row>
    <row r="28" spans="1:13" ht="14.25" x14ac:dyDescent="0.45">
      <c r="A28" s="45"/>
      <c r="B28" s="9"/>
      <c r="C28" s="7"/>
      <c r="D28" s="14" t="s">
        <v>43</v>
      </c>
      <c r="E28" s="14"/>
      <c r="F28" s="53"/>
      <c r="G28" s="4"/>
      <c r="H28" s="4"/>
      <c r="I28" s="13"/>
      <c r="J28" s="13"/>
      <c r="K28" s="45"/>
      <c r="L28" s="45"/>
      <c r="M28" s="45"/>
    </row>
    <row r="29" spans="1:13" ht="14.25" x14ac:dyDescent="0.45">
      <c r="A29" s="45"/>
      <c r="B29" s="9" t="s">
        <v>10</v>
      </c>
      <c r="C29" s="7" t="s">
        <v>5</v>
      </c>
      <c r="D29" s="12" t="s">
        <v>44</v>
      </c>
      <c r="E29" s="113"/>
      <c r="F29" s="19">
        <v>0.25</v>
      </c>
      <c r="G29" s="4"/>
      <c r="H29" s="4"/>
      <c r="I29" s="13"/>
      <c r="J29" s="13"/>
      <c r="K29" s="45"/>
      <c r="L29" s="45"/>
      <c r="M29" s="45"/>
    </row>
    <row r="30" spans="1:13" ht="14.25" x14ac:dyDescent="0.45">
      <c r="A30" s="45"/>
      <c r="B30" s="9"/>
      <c r="C30" s="7"/>
      <c r="D30" s="14" t="s">
        <v>45</v>
      </c>
      <c r="E30" s="14"/>
      <c r="F30" s="53"/>
      <c r="G30" s="4"/>
      <c r="H30" s="4"/>
      <c r="I30" s="13"/>
      <c r="J30" s="13"/>
      <c r="K30" s="45"/>
      <c r="L30" s="45"/>
      <c r="M30" s="45"/>
    </row>
    <row r="31" spans="1:13" ht="14.25" x14ac:dyDescent="0.45">
      <c r="A31" s="45"/>
      <c r="B31" s="1" t="s">
        <v>10</v>
      </c>
      <c r="C31" s="3" t="s">
        <v>5</v>
      </c>
      <c r="D31" s="2" t="s">
        <v>46</v>
      </c>
      <c r="E31" s="7"/>
      <c r="F31" s="6">
        <v>0.25</v>
      </c>
      <c r="G31" s="4"/>
      <c r="H31" s="4"/>
      <c r="I31" s="13"/>
      <c r="J31" s="13"/>
      <c r="K31" s="45"/>
      <c r="L31" s="45"/>
      <c r="M31" s="45"/>
    </row>
    <row r="32" spans="1:13" ht="14.25" x14ac:dyDescent="0.45">
      <c r="A32" s="45"/>
      <c r="B32" s="9"/>
      <c r="C32" s="7"/>
      <c r="D32" s="14" t="s">
        <v>47</v>
      </c>
      <c r="E32" s="14"/>
      <c r="F32" s="53"/>
      <c r="G32" s="4"/>
      <c r="H32" s="4"/>
      <c r="I32" s="13"/>
      <c r="J32" s="13"/>
      <c r="K32" s="45"/>
      <c r="L32" s="45"/>
      <c r="M32" s="45"/>
    </row>
    <row r="33" spans="1:49" ht="14.25" x14ac:dyDescent="0.45">
      <c r="A33" s="45"/>
      <c r="B33" s="9" t="s">
        <v>10</v>
      </c>
      <c r="C33" s="7" t="s">
        <v>48</v>
      </c>
      <c r="D33" s="12" t="s">
        <v>166</v>
      </c>
      <c r="E33" s="14"/>
      <c r="F33" s="36">
        <v>8</v>
      </c>
      <c r="G33" s="4"/>
      <c r="H33" s="4"/>
      <c r="I33" s="13"/>
      <c r="J33" s="13"/>
      <c r="K33" s="45"/>
      <c r="L33" s="45"/>
      <c r="M33" s="45"/>
    </row>
    <row r="34" spans="1:49" ht="14.25" x14ac:dyDescent="0.45">
      <c r="A34" s="45"/>
      <c r="B34" s="9" t="s">
        <v>10</v>
      </c>
      <c r="C34" s="7" t="s">
        <v>48</v>
      </c>
      <c r="D34" s="12" t="s">
        <v>167</v>
      </c>
      <c r="E34" s="108" t="s">
        <v>126</v>
      </c>
      <c r="F34" s="36">
        <v>6</v>
      </c>
      <c r="G34" s="4"/>
      <c r="H34" s="4"/>
      <c r="I34" s="13"/>
      <c r="J34" s="13"/>
      <c r="K34" s="45"/>
      <c r="L34" s="45"/>
      <c r="M34" s="45"/>
    </row>
    <row r="35" spans="1:49" ht="14.25" x14ac:dyDescent="0.45">
      <c r="A35" s="45"/>
      <c r="B35" s="9" t="s">
        <v>10</v>
      </c>
      <c r="C35" s="7" t="s">
        <v>48</v>
      </c>
      <c r="D35" s="12" t="s">
        <v>189</v>
      </c>
      <c r="E35" s="108" t="s">
        <v>126</v>
      </c>
      <c r="F35" s="36">
        <v>1</v>
      </c>
      <c r="G35" s="4"/>
      <c r="H35" s="4"/>
      <c r="I35" s="13"/>
      <c r="J35" s="13"/>
      <c r="K35" s="45"/>
      <c r="L35" s="45"/>
      <c r="M35" s="45"/>
    </row>
    <row r="36" spans="1:49" ht="14.25" x14ac:dyDescent="0.45">
      <c r="A36" s="45"/>
      <c r="B36" s="9" t="s">
        <v>10</v>
      </c>
      <c r="C36" s="7" t="s">
        <v>48</v>
      </c>
      <c r="D36" s="12" t="s">
        <v>168</v>
      </c>
      <c r="E36" s="108" t="s">
        <v>126</v>
      </c>
      <c r="F36" s="36">
        <v>1</v>
      </c>
      <c r="G36" s="4"/>
      <c r="H36" s="4"/>
      <c r="I36" s="13"/>
      <c r="J36" s="13"/>
      <c r="K36" s="45"/>
      <c r="L36" s="45"/>
      <c r="M36" s="45"/>
    </row>
    <row r="37" spans="1:49" ht="14.25" x14ac:dyDescent="0.45">
      <c r="A37" s="45"/>
      <c r="B37" s="9" t="s">
        <v>10</v>
      </c>
      <c r="C37" s="7" t="s">
        <v>48</v>
      </c>
      <c r="D37" s="12" t="s">
        <v>190</v>
      </c>
      <c r="E37" s="14"/>
      <c r="F37" s="36">
        <v>2</v>
      </c>
      <c r="G37" s="4"/>
      <c r="H37" s="4"/>
      <c r="I37" s="13"/>
      <c r="J37" s="13"/>
      <c r="K37" s="45"/>
      <c r="L37" s="45"/>
      <c r="M37" s="45"/>
    </row>
    <row r="38" spans="1:49" ht="14.25" x14ac:dyDescent="0.45">
      <c r="A38" s="45"/>
      <c r="B38" s="9" t="s">
        <v>10</v>
      </c>
      <c r="C38" s="7" t="s">
        <v>48</v>
      </c>
      <c r="D38" s="12" t="s">
        <v>170</v>
      </c>
      <c r="E38" s="108" t="s">
        <v>126</v>
      </c>
      <c r="F38" s="36">
        <v>1</v>
      </c>
      <c r="G38" s="4"/>
      <c r="H38" s="4"/>
      <c r="I38" s="13"/>
      <c r="J38" s="13"/>
      <c r="K38" s="45"/>
      <c r="L38" s="45"/>
      <c r="M38" s="45"/>
    </row>
    <row r="39" spans="1:49" ht="14.25" x14ac:dyDescent="0.45">
      <c r="A39" s="45"/>
      <c r="B39" s="9" t="s">
        <v>10</v>
      </c>
      <c r="C39" s="7" t="s">
        <v>48</v>
      </c>
      <c r="D39" s="12" t="s">
        <v>169</v>
      </c>
      <c r="E39" s="14"/>
      <c r="F39" s="36">
        <v>4</v>
      </c>
      <c r="G39" s="4"/>
      <c r="H39" s="4"/>
      <c r="I39" s="13"/>
      <c r="J39" s="13"/>
      <c r="K39" s="45"/>
      <c r="L39" s="45"/>
      <c r="M39" s="45"/>
    </row>
    <row r="40" spans="1:49" ht="14.25" x14ac:dyDescent="0.45">
      <c r="A40" s="45"/>
      <c r="B40" s="33" t="s">
        <v>10</v>
      </c>
      <c r="C40" s="8" t="s">
        <v>48</v>
      </c>
      <c r="D40" s="25" t="s">
        <v>49</v>
      </c>
      <c r="E40" s="111"/>
      <c r="F40" s="6">
        <v>0.25</v>
      </c>
      <c r="G40" s="4"/>
      <c r="H40" s="4"/>
      <c r="I40" s="13"/>
      <c r="J40" s="13"/>
      <c r="K40" s="45"/>
      <c r="L40" s="45"/>
      <c r="M40" s="45"/>
    </row>
    <row r="41" spans="1:49" ht="14.25" x14ac:dyDescent="0.45">
      <c r="A41" s="45"/>
      <c r="B41" s="1" t="s">
        <v>10</v>
      </c>
      <c r="C41" s="3" t="s">
        <v>6</v>
      </c>
      <c r="D41" s="2" t="s">
        <v>50</v>
      </c>
      <c r="E41" s="7"/>
      <c r="F41" s="5">
        <v>0.25</v>
      </c>
      <c r="G41" s="4"/>
      <c r="H41" s="4"/>
      <c r="I41" s="13"/>
      <c r="J41" s="13"/>
      <c r="K41" s="45"/>
      <c r="L41" s="45"/>
      <c r="M41" s="45"/>
    </row>
    <row r="42" spans="1:49" ht="14.25" x14ac:dyDescent="0.45">
      <c r="A42" s="45"/>
      <c r="B42" s="9"/>
      <c r="C42" s="7"/>
      <c r="D42" s="10" t="s">
        <v>51</v>
      </c>
      <c r="E42" s="10"/>
      <c r="F42" s="53"/>
      <c r="G42" s="4"/>
      <c r="H42" s="4"/>
      <c r="I42" s="13"/>
      <c r="J42" s="13"/>
      <c r="K42" s="45"/>
      <c r="L42" s="45"/>
      <c r="M42" s="45"/>
    </row>
    <row r="43" spans="1:49" ht="14.25" x14ac:dyDescent="0.45">
      <c r="A43" s="45"/>
      <c r="B43" s="9" t="s">
        <v>10</v>
      </c>
      <c r="C43" s="7" t="s">
        <v>6</v>
      </c>
      <c r="D43" s="11" t="s">
        <v>52</v>
      </c>
      <c r="E43" s="38"/>
      <c r="F43" s="5">
        <v>0.25</v>
      </c>
      <c r="G43" s="4"/>
      <c r="H43" s="4"/>
      <c r="I43" s="13"/>
      <c r="J43" s="13"/>
      <c r="K43" s="45"/>
      <c r="L43" s="45"/>
      <c r="M43" s="45"/>
    </row>
    <row r="44" spans="1:49" ht="14.25" x14ac:dyDescent="0.45">
      <c r="A44" s="45"/>
      <c r="B44" s="9"/>
      <c r="C44" s="7"/>
      <c r="D44" s="10" t="s">
        <v>53</v>
      </c>
      <c r="E44" s="10"/>
      <c r="F44" s="53"/>
      <c r="G44" s="4"/>
      <c r="H44" s="4"/>
      <c r="I44" s="13"/>
      <c r="J44" s="13"/>
      <c r="K44" s="45"/>
      <c r="L44" s="45"/>
      <c r="M44" s="45"/>
    </row>
    <row r="45" spans="1:49" ht="14.25" x14ac:dyDescent="0.45">
      <c r="A45" s="45"/>
      <c r="B45" s="9"/>
      <c r="C45" s="7"/>
      <c r="D45" s="10" t="s">
        <v>54</v>
      </c>
      <c r="E45" s="10"/>
      <c r="F45" s="53"/>
      <c r="G45" s="4"/>
      <c r="H45" s="4"/>
      <c r="I45" s="13"/>
      <c r="J45" s="13"/>
      <c r="K45" s="45"/>
      <c r="L45" s="45"/>
      <c r="M45" s="45"/>
    </row>
    <row r="46" spans="1:49" ht="14.25" x14ac:dyDescent="0.45">
      <c r="A46" s="45"/>
      <c r="B46" s="9"/>
      <c r="C46" s="7"/>
      <c r="D46" s="10" t="s">
        <v>55</v>
      </c>
      <c r="E46" s="10"/>
      <c r="F46" s="53"/>
      <c r="G46" s="4"/>
      <c r="H46" s="4"/>
      <c r="I46" s="13"/>
      <c r="J46" s="13"/>
      <c r="K46" s="45"/>
      <c r="L46" s="45"/>
      <c r="M46" s="45"/>
    </row>
    <row r="47" spans="1:49" ht="14.25" x14ac:dyDescent="0.45">
      <c r="A47" s="45"/>
      <c r="B47" s="9"/>
      <c r="C47" s="7"/>
      <c r="D47" s="10" t="s">
        <v>56</v>
      </c>
      <c r="E47" s="10"/>
      <c r="F47" s="53"/>
      <c r="G47" s="4"/>
      <c r="H47" s="4"/>
      <c r="I47" s="13"/>
      <c r="J47" s="13"/>
      <c r="K47" s="45"/>
      <c r="L47" s="45"/>
      <c r="M47" s="45"/>
    </row>
    <row r="48" spans="1:49" ht="14.25" x14ac:dyDescent="0.45">
      <c r="A48" s="45"/>
      <c r="B48" s="1" t="s">
        <v>10</v>
      </c>
      <c r="C48" s="3" t="s">
        <v>9</v>
      </c>
      <c r="D48" s="2" t="s">
        <v>96</v>
      </c>
      <c r="E48" s="7"/>
      <c r="F48" s="6">
        <v>0.25</v>
      </c>
      <c r="G48" s="4"/>
      <c r="H48" s="4"/>
      <c r="I48" s="13"/>
      <c r="J48" s="13"/>
      <c r="K48" s="45"/>
      <c r="L48" s="45"/>
      <c r="M48" s="45"/>
      <c r="AW48" s="42"/>
    </row>
    <row r="49" spans="1:49" ht="14.25" x14ac:dyDescent="0.45">
      <c r="A49" s="45"/>
      <c r="B49" s="9"/>
      <c r="C49" s="7"/>
      <c r="D49" s="10" t="s">
        <v>97</v>
      </c>
      <c r="E49" s="10"/>
      <c r="F49" s="53"/>
      <c r="G49" s="4"/>
      <c r="H49" s="4"/>
      <c r="I49" s="13"/>
      <c r="J49" s="13"/>
      <c r="K49" s="45"/>
      <c r="L49" s="45"/>
      <c r="M49" s="45"/>
      <c r="AW49" s="42"/>
    </row>
    <row r="50" spans="1:49" ht="14.25" x14ac:dyDescent="0.45">
      <c r="A50" s="45"/>
      <c r="B50" s="9"/>
      <c r="C50" s="7"/>
      <c r="D50" s="10" t="s">
        <v>98</v>
      </c>
      <c r="E50" s="10"/>
      <c r="F50" s="53"/>
      <c r="G50" s="4"/>
      <c r="H50" s="4"/>
      <c r="I50" s="13"/>
      <c r="J50" s="13"/>
      <c r="K50" s="45"/>
      <c r="L50" s="45"/>
      <c r="M50" s="45"/>
      <c r="AW50" s="42"/>
    </row>
    <row r="51" spans="1:49" ht="14.25" x14ac:dyDescent="0.45">
      <c r="A51" s="45"/>
      <c r="B51" s="9"/>
      <c r="C51" s="7"/>
      <c r="D51" s="10" t="s">
        <v>99</v>
      </c>
      <c r="E51" s="10"/>
      <c r="F51" s="53"/>
      <c r="G51" s="4"/>
      <c r="H51" s="4"/>
      <c r="I51" s="13"/>
      <c r="J51" s="13"/>
      <c r="K51" s="45"/>
      <c r="L51" s="45"/>
      <c r="M51" s="45"/>
      <c r="AW51" s="42"/>
    </row>
    <row r="52" spans="1:49" ht="14.25" x14ac:dyDescent="0.45">
      <c r="A52" s="45"/>
      <c r="B52" s="9"/>
      <c r="C52" s="7"/>
      <c r="D52" s="10" t="s">
        <v>100</v>
      </c>
      <c r="E52" s="10"/>
      <c r="F52" s="53"/>
      <c r="G52" s="4"/>
      <c r="H52" s="4"/>
      <c r="I52" s="13"/>
      <c r="J52" s="13"/>
      <c r="K52" s="45"/>
      <c r="L52" s="45"/>
      <c r="M52" s="45"/>
      <c r="AW52" s="42"/>
    </row>
    <row r="53" spans="1:49" ht="14.25" x14ac:dyDescent="0.45">
      <c r="A53" s="45"/>
      <c r="B53" s="9"/>
      <c r="C53" s="7"/>
      <c r="D53" s="10" t="s">
        <v>101</v>
      </c>
      <c r="E53" s="10"/>
      <c r="F53" s="53"/>
      <c r="G53" s="4"/>
      <c r="H53" s="4"/>
      <c r="I53" s="13"/>
      <c r="J53" s="13"/>
      <c r="K53" s="45"/>
      <c r="L53" s="45"/>
      <c r="M53" s="45"/>
      <c r="AW53" s="42"/>
    </row>
    <row r="54" spans="1:49" ht="14.25" x14ac:dyDescent="0.45">
      <c r="A54" s="45"/>
      <c r="B54" s="9" t="s">
        <v>10</v>
      </c>
      <c r="C54" s="7" t="s">
        <v>9</v>
      </c>
      <c r="D54" s="11" t="s">
        <v>102</v>
      </c>
      <c r="E54" s="38"/>
      <c r="F54" s="6">
        <v>0.5</v>
      </c>
      <c r="G54" s="4"/>
      <c r="H54" s="4"/>
      <c r="I54" s="13"/>
      <c r="J54" s="13"/>
      <c r="K54" s="45"/>
      <c r="L54" s="45"/>
      <c r="M54" s="45"/>
      <c r="AW54" s="42"/>
    </row>
    <row r="55" spans="1:49" ht="14.25" x14ac:dyDescent="0.45">
      <c r="A55" s="45"/>
      <c r="B55" s="9"/>
      <c r="C55" s="7"/>
      <c r="D55" s="10" t="s">
        <v>103</v>
      </c>
      <c r="E55" s="10"/>
      <c r="F55" s="53"/>
      <c r="G55" s="4"/>
      <c r="H55" s="4"/>
      <c r="I55" s="13"/>
      <c r="J55" s="13"/>
      <c r="K55" s="45"/>
      <c r="L55" s="45"/>
      <c r="M55" s="45"/>
      <c r="AW55" s="42"/>
    </row>
    <row r="56" spans="1:49" ht="14.25" x14ac:dyDescent="0.45">
      <c r="A56" s="45"/>
      <c r="B56" s="9"/>
      <c r="C56" s="7"/>
      <c r="D56" s="10" t="s">
        <v>104</v>
      </c>
      <c r="E56" s="10"/>
      <c r="F56" s="53"/>
      <c r="G56" s="4"/>
      <c r="H56" s="4"/>
      <c r="I56" s="13"/>
      <c r="J56" s="13"/>
      <c r="K56" s="45"/>
      <c r="L56" s="45"/>
      <c r="M56" s="45"/>
      <c r="AW56" s="42"/>
    </row>
    <row r="57" spans="1:49" ht="28.5" x14ac:dyDescent="0.45">
      <c r="A57" s="45"/>
      <c r="B57" s="9"/>
      <c r="C57" s="7"/>
      <c r="D57" s="10" t="s">
        <v>105</v>
      </c>
      <c r="E57" s="10"/>
      <c r="F57" s="53"/>
      <c r="G57" s="4"/>
      <c r="H57" s="4"/>
      <c r="I57" s="13"/>
      <c r="J57" s="13"/>
      <c r="K57" s="45"/>
      <c r="L57" s="45"/>
      <c r="M57" s="45"/>
      <c r="AW57" s="42"/>
    </row>
    <row r="58" spans="1:49" ht="14.25" x14ac:dyDescent="0.45">
      <c r="A58" s="45"/>
      <c r="B58" s="9"/>
      <c r="C58" s="7"/>
      <c r="D58" s="10" t="s">
        <v>106</v>
      </c>
      <c r="E58" s="10"/>
      <c r="F58" s="53"/>
      <c r="G58" s="4"/>
      <c r="H58" s="4"/>
      <c r="I58" s="13"/>
      <c r="J58" s="13"/>
      <c r="K58" s="45"/>
      <c r="L58" s="45"/>
      <c r="M58" s="45"/>
      <c r="AW58" s="42"/>
    </row>
    <row r="59" spans="1:49" ht="14.25" x14ac:dyDescent="0.45">
      <c r="A59" s="45"/>
      <c r="B59" s="9"/>
      <c r="C59" s="7"/>
      <c r="D59" s="10" t="s">
        <v>107</v>
      </c>
      <c r="E59" s="10"/>
      <c r="F59" s="53"/>
      <c r="G59" s="4"/>
      <c r="H59" s="4"/>
      <c r="I59" s="13"/>
      <c r="J59" s="13"/>
      <c r="K59" s="45"/>
      <c r="L59" s="45"/>
      <c r="M59" s="45"/>
      <c r="AW59" s="42"/>
    </row>
    <row r="60" spans="1:49" ht="14.25" x14ac:dyDescent="0.45">
      <c r="A60" s="45"/>
      <c r="B60" s="9" t="s">
        <v>10</v>
      </c>
      <c r="C60" s="7" t="s">
        <v>9</v>
      </c>
      <c r="D60" s="11" t="s">
        <v>108</v>
      </c>
      <c r="E60" s="38"/>
      <c r="F60" s="6">
        <v>0.5</v>
      </c>
      <c r="G60" s="4"/>
      <c r="H60" s="4"/>
      <c r="I60" s="13"/>
      <c r="J60" s="13"/>
      <c r="K60" s="45"/>
      <c r="L60" s="45"/>
      <c r="M60" s="45"/>
      <c r="AW60" s="42"/>
    </row>
    <row r="61" spans="1:49" ht="14.25" x14ac:dyDescent="0.45">
      <c r="A61" s="45"/>
      <c r="B61" s="9"/>
      <c r="C61" s="7"/>
      <c r="D61" s="10" t="s">
        <v>109</v>
      </c>
      <c r="E61" s="10"/>
      <c r="F61" s="53"/>
      <c r="G61" s="4"/>
      <c r="H61" s="4"/>
      <c r="I61" s="13"/>
      <c r="J61" s="13"/>
      <c r="K61" s="45"/>
      <c r="L61" s="45"/>
      <c r="M61" s="45"/>
      <c r="AW61" s="42"/>
    </row>
    <row r="62" spans="1:49" ht="14.25" x14ac:dyDescent="0.45">
      <c r="A62" s="45"/>
      <c r="B62" s="9"/>
      <c r="C62" s="7"/>
      <c r="D62" s="10" t="s">
        <v>110</v>
      </c>
      <c r="E62" s="10"/>
      <c r="F62" s="53"/>
      <c r="G62" s="4"/>
      <c r="H62" s="4"/>
      <c r="I62" s="13"/>
      <c r="J62" s="13"/>
      <c r="K62" s="45"/>
      <c r="L62" s="45"/>
      <c r="M62" s="45"/>
      <c r="AW62" s="42"/>
    </row>
    <row r="63" spans="1:49" ht="14.25" x14ac:dyDescent="0.45">
      <c r="A63" s="45"/>
      <c r="B63" s="9"/>
      <c r="C63" s="7"/>
      <c r="D63" s="10" t="s">
        <v>111</v>
      </c>
      <c r="E63" s="10"/>
      <c r="F63" s="53"/>
      <c r="G63" s="4"/>
      <c r="H63" s="4"/>
      <c r="I63" s="13"/>
      <c r="J63" s="13"/>
      <c r="K63" s="45"/>
      <c r="L63" s="45"/>
      <c r="M63" s="45"/>
      <c r="AW63" s="42"/>
    </row>
    <row r="64" spans="1:49" ht="14.25" x14ac:dyDescent="0.45">
      <c r="A64" s="45"/>
      <c r="B64" s="9"/>
      <c r="C64" s="7"/>
      <c r="D64" s="10" t="s">
        <v>112</v>
      </c>
      <c r="E64" s="10"/>
      <c r="F64" s="53"/>
      <c r="G64" s="4"/>
      <c r="H64" s="4"/>
      <c r="I64" s="13"/>
      <c r="J64" s="13"/>
      <c r="K64" s="45"/>
      <c r="L64" s="45"/>
      <c r="M64" s="45"/>
      <c r="AW64" s="42"/>
    </row>
    <row r="65" spans="1:853" ht="14.25" x14ac:dyDescent="0.45">
      <c r="A65" s="45"/>
      <c r="B65" s="9"/>
      <c r="C65" s="7"/>
      <c r="D65" s="10" t="s">
        <v>113</v>
      </c>
      <c r="E65" s="10"/>
      <c r="F65" s="53"/>
      <c r="G65" s="4"/>
      <c r="H65" s="4"/>
      <c r="I65" s="13"/>
      <c r="J65" s="13"/>
      <c r="K65" s="45"/>
      <c r="L65" s="45"/>
      <c r="M65" s="45"/>
      <c r="AW65" s="42"/>
    </row>
    <row r="66" spans="1:853" ht="14.25" x14ac:dyDescent="0.45">
      <c r="A66" s="45"/>
      <c r="B66" s="9"/>
      <c r="C66" s="7"/>
      <c r="D66" s="10" t="s">
        <v>114</v>
      </c>
      <c r="E66" s="10"/>
      <c r="F66" s="53"/>
      <c r="G66" s="4"/>
      <c r="H66" s="4"/>
      <c r="I66" s="13"/>
      <c r="J66" s="13"/>
      <c r="K66" s="45"/>
      <c r="L66" s="45"/>
      <c r="M66" s="45"/>
      <c r="AW66" s="42"/>
    </row>
    <row r="67" spans="1:853" ht="14.25" x14ac:dyDescent="0.45">
      <c r="A67" s="45"/>
      <c r="B67" s="9"/>
      <c r="C67" s="7"/>
      <c r="D67" s="10" t="s">
        <v>115</v>
      </c>
      <c r="E67" s="10"/>
      <c r="F67" s="53"/>
      <c r="G67" s="4"/>
      <c r="H67" s="4"/>
      <c r="I67" s="13"/>
      <c r="J67" s="13"/>
      <c r="K67" s="45"/>
      <c r="L67" s="45"/>
      <c r="M67" s="45"/>
      <c r="AW67" s="42"/>
    </row>
    <row r="68" spans="1:853" ht="14.25" x14ac:dyDescent="0.45">
      <c r="A68" s="45"/>
      <c r="B68" s="9"/>
      <c r="C68" s="7"/>
      <c r="D68" s="10" t="s">
        <v>116</v>
      </c>
      <c r="E68" s="10"/>
      <c r="F68" s="53"/>
      <c r="G68" s="4"/>
      <c r="H68" s="4"/>
      <c r="I68" s="13"/>
      <c r="J68" s="13"/>
      <c r="K68" s="45"/>
      <c r="L68" s="45"/>
      <c r="M68" s="45"/>
      <c r="AW68" s="42"/>
    </row>
    <row r="69" spans="1:853" ht="14.25" x14ac:dyDescent="0.45">
      <c r="A69" s="45"/>
      <c r="B69" s="9" t="s">
        <v>10</v>
      </c>
      <c r="C69" s="66" t="s">
        <v>178</v>
      </c>
      <c r="D69" s="11" t="s">
        <v>179</v>
      </c>
      <c r="E69" s="10"/>
      <c r="F69" s="5">
        <v>1</v>
      </c>
      <c r="G69" s="4"/>
      <c r="H69" s="4"/>
      <c r="I69" s="13"/>
      <c r="J69" s="13"/>
      <c r="K69" s="45"/>
      <c r="L69" s="45"/>
      <c r="M69" s="45"/>
      <c r="AW69" s="42"/>
    </row>
    <row r="70" spans="1:853" ht="14.25" x14ac:dyDescent="0.45">
      <c r="A70" s="45"/>
      <c r="B70" s="9" t="s">
        <v>10</v>
      </c>
      <c r="C70" s="68" t="s">
        <v>180</v>
      </c>
      <c r="D70" s="11" t="s">
        <v>181</v>
      </c>
      <c r="E70" s="10"/>
      <c r="F70" s="5">
        <v>1</v>
      </c>
      <c r="G70" s="4"/>
      <c r="H70" s="4"/>
      <c r="I70" s="13"/>
      <c r="J70" s="13"/>
      <c r="K70" s="45"/>
      <c r="L70" s="45"/>
      <c r="M70" s="45"/>
      <c r="AW70" s="42"/>
    </row>
    <row r="71" spans="1:853" ht="14.25" x14ac:dyDescent="0.45">
      <c r="A71" s="45"/>
      <c r="B71" s="9" t="s">
        <v>10</v>
      </c>
      <c r="C71" s="68" t="s">
        <v>180</v>
      </c>
      <c r="D71" s="11" t="s">
        <v>182</v>
      </c>
      <c r="E71" s="10"/>
      <c r="F71" s="5">
        <v>1</v>
      </c>
      <c r="G71" s="4"/>
      <c r="H71" s="4"/>
      <c r="I71" s="70"/>
      <c r="J71" s="70"/>
      <c r="K71" s="45"/>
      <c r="L71" s="45"/>
      <c r="M71" s="45"/>
      <c r="AW71" s="42"/>
    </row>
    <row r="72" spans="1:853" s="69" customFormat="1" ht="14.25" x14ac:dyDescent="0.45">
      <c r="A72" s="45"/>
      <c r="B72" s="9" t="s">
        <v>10</v>
      </c>
      <c r="C72" s="68" t="s">
        <v>180</v>
      </c>
      <c r="D72" s="11" t="s">
        <v>183</v>
      </c>
      <c r="E72" s="10"/>
      <c r="F72" s="5">
        <v>1</v>
      </c>
      <c r="G72" s="4"/>
      <c r="H72" s="4"/>
      <c r="I72" s="70"/>
      <c r="J72" s="70"/>
      <c r="K72" s="45"/>
      <c r="L72" s="45"/>
      <c r="M72" s="45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  <c r="IV72" s="67"/>
      <c r="IW72" s="67"/>
      <c r="IX72" s="67"/>
      <c r="IY72" s="67"/>
      <c r="IZ72" s="67"/>
      <c r="JA72" s="67"/>
      <c r="JB72" s="67"/>
      <c r="JC72" s="67"/>
      <c r="JD72" s="67"/>
      <c r="JE72" s="67"/>
      <c r="JF72" s="67"/>
      <c r="JG72" s="67"/>
      <c r="JH72" s="67"/>
      <c r="JI72" s="67"/>
      <c r="JJ72" s="67"/>
      <c r="JK72" s="67"/>
      <c r="JL72" s="67"/>
      <c r="JM72" s="67"/>
      <c r="JN72" s="67"/>
      <c r="JO72" s="67"/>
      <c r="JP72" s="67"/>
      <c r="JQ72" s="67"/>
      <c r="JR72" s="67"/>
      <c r="JS72" s="67"/>
      <c r="JT72" s="67"/>
      <c r="JU72" s="67"/>
      <c r="JV72" s="67"/>
      <c r="JW72" s="67"/>
      <c r="JX72" s="67"/>
      <c r="JY72" s="67"/>
      <c r="JZ72" s="67"/>
      <c r="KA72" s="67"/>
      <c r="KB72" s="67"/>
      <c r="KC72" s="67"/>
      <c r="KD72" s="67"/>
      <c r="KE72" s="67"/>
      <c r="KF72" s="67"/>
      <c r="KG72" s="67"/>
      <c r="KH72" s="67"/>
      <c r="KI72" s="67"/>
      <c r="KJ72" s="67"/>
      <c r="KK72" s="67"/>
      <c r="KL72" s="67"/>
      <c r="KM72" s="67"/>
      <c r="KN72" s="67"/>
      <c r="KO72" s="67"/>
      <c r="KP72" s="67"/>
      <c r="KQ72" s="67"/>
      <c r="KR72" s="67"/>
      <c r="KS72" s="67"/>
      <c r="KT72" s="67"/>
      <c r="KU72" s="67"/>
      <c r="KV72" s="67"/>
      <c r="KW72" s="67"/>
      <c r="KX72" s="67"/>
      <c r="KY72" s="67"/>
      <c r="KZ72" s="67"/>
      <c r="LA72" s="67"/>
      <c r="LB72" s="67"/>
      <c r="LC72" s="67"/>
      <c r="LD72" s="67"/>
      <c r="LE72" s="67"/>
      <c r="LF72" s="67"/>
      <c r="LG72" s="67"/>
      <c r="LH72" s="67"/>
      <c r="LI72" s="67"/>
      <c r="LJ72" s="67"/>
      <c r="LK72" s="67"/>
      <c r="LL72" s="67"/>
      <c r="LM72" s="67"/>
      <c r="LN72" s="67"/>
      <c r="LO72" s="67"/>
      <c r="LP72" s="67"/>
      <c r="LQ72" s="67"/>
      <c r="LR72" s="67"/>
      <c r="LS72" s="67"/>
      <c r="LT72" s="67"/>
      <c r="LU72" s="67"/>
      <c r="LV72" s="67"/>
      <c r="LW72" s="67"/>
      <c r="LX72" s="67"/>
      <c r="LY72" s="67"/>
      <c r="LZ72" s="67"/>
      <c r="MA72" s="67"/>
      <c r="MB72" s="67"/>
      <c r="MC72" s="67"/>
      <c r="MD72" s="67"/>
      <c r="ME72" s="67"/>
      <c r="MF72" s="67"/>
      <c r="MG72" s="67"/>
      <c r="MH72" s="67"/>
      <c r="MI72" s="67"/>
      <c r="MJ72" s="67"/>
      <c r="MK72" s="67"/>
      <c r="ML72" s="67"/>
      <c r="MM72" s="67"/>
      <c r="MN72" s="67"/>
      <c r="MO72" s="67"/>
      <c r="MP72" s="67"/>
      <c r="MQ72" s="67"/>
      <c r="MR72" s="67"/>
      <c r="MS72" s="67"/>
      <c r="MT72" s="67"/>
      <c r="MU72" s="67"/>
      <c r="MV72" s="67"/>
      <c r="MW72" s="67"/>
      <c r="MX72" s="67"/>
      <c r="MY72" s="67"/>
      <c r="MZ72" s="67"/>
      <c r="NA72" s="67"/>
      <c r="NB72" s="67"/>
      <c r="NC72" s="67"/>
      <c r="ND72" s="67"/>
      <c r="NE72" s="67"/>
      <c r="NF72" s="67"/>
      <c r="NG72" s="67"/>
      <c r="NH72" s="67"/>
      <c r="NI72" s="67"/>
      <c r="NJ72" s="67"/>
      <c r="NK72" s="67"/>
      <c r="NL72" s="67"/>
      <c r="NM72" s="67"/>
      <c r="NN72" s="67"/>
      <c r="NO72" s="67"/>
      <c r="NP72" s="67"/>
      <c r="NQ72" s="67"/>
      <c r="NR72" s="67"/>
      <c r="NS72" s="67"/>
      <c r="NT72" s="67"/>
      <c r="NU72" s="67"/>
      <c r="NV72" s="67"/>
      <c r="NW72" s="67"/>
      <c r="NX72" s="67"/>
      <c r="NY72" s="67"/>
      <c r="NZ72" s="67"/>
      <c r="OA72" s="67"/>
      <c r="OB72" s="67"/>
      <c r="OC72" s="67"/>
      <c r="OD72" s="67"/>
      <c r="OE72" s="67"/>
      <c r="OF72" s="67"/>
      <c r="OG72" s="67"/>
      <c r="OH72" s="67"/>
      <c r="OI72" s="67"/>
      <c r="OJ72" s="67"/>
      <c r="OK72" s="67"/>
      <c r="OL72" s="67"/>
      <c r="OM72" s="67"/>
      <c r="ON72" s="67"/>
      <c r="OO72" s="67"/>
      <c r="OP72" s="67"/>
      <c r="OQ72" s="67"/>
      <c r="OR72" s="67"/>
      <c r="OS72" s="67"/>
      <c r="OT72" s="67"/>
      <c r="OU72" s="67"/>
      <c r="OV72" s="67"/>
      <c r="OW72" s="67"/>
      <c r="OX72" s="67"/>
      <c r="OY72" s="67"/>
      <c r="OZ72" s="67"/>
      <c r="PA72" s="67"/>
      <c r="PB72" s="67"/>
      <c r="PC72" s="67"/>
      <c r="PD72" s="67"/>
      <c r="PE72" s="67"/>
      <c r="PF72" s="67"/>
      <c r="PG72" s="67"/>
      <c r="PH72" s="67"/>
      <c r="PI72" s="67"/>
      <c r="PJ72" s="67"/>
      <c r="PK72" s="67"/>
      <c r="PL72" s="67"/>
      <c r="PM72" s="67"/>
      <c r="PN72" s="67"/>
      <c r="PO72" s="67"/>
      <c r="PP72" s="67"/>
      <c r="PQ72" s="67"/>
      <c r="PR72" s="67"/>
      <c r="PS72" s="67"/>
      <c r="PT72" s="67"/>
      <c r="PU72" s="67"/>
      <c r="PV72" s="67"/>
      <c r="PW72" s="67"/>
      <c r="PX72" s="67"/>
      <c r="PY72" s="67"/>
      <c r="PZ72" s="67"/>
      <c r="QA72" s="67"/>
      <c r="QB72" s="67"/>
      <c r="QC72" s="67"/>
      <c r="QD72" s="67"/>
      <c r="QE72" s="67"/>
      <c r="QF72" s="67"/>
      <c r="QG72" s="67"/>
      <c r="QH72" s="67"/>
      <c r="QI72" s="67"/>
      <c r="QJ72" s="67"/>
      <c r="QK72" s="67"/>
      <c r="QL72" s="67"/>
      <c r="QM72" s="67"/>
      <c r="QN72" s="67"/>
      <c r="QO72" s="67"/>
      <c r="QP72" s="67"/>
      <c r="QQ72" s="67"/>
      <c r="QR72" s="67"/>
      <c r="QS72" s="67"/>
      <c r="QT72" s="67"/>
      <c r="QU72" s="67"/>
      <c r="QV72" s="67"/>
      <c r="QW72" s="67"/>
      <c r="QX72" s="67"/>
      <c r="QY72" s="67"/>
      <c r="QZ72" s="67"/>
      <c r="RA72" s="67"/>
      <c r="RB72" s="67"/>
      <c r="RC72" s="67"/>
      <c r="RD72" s="67"/>
      <c r="RE72" s="67"/>
      <c r="RF72" s="67"/>
      <c r="RG72" s="67"/>
      <c r="RH72" s="67"/>
      <c r="RI72" s="67"/>
      <c r="RJ72" s="67"/>
      <c r="RK72" s="67"/>
      <c r="RL72" s="67"/>
      <c r="RM72" s="67"/>
      <c r="RN72" s="67"/>
      <c r="RO72" s="67"/>
      <c r="RP72" s="67"/>
      <c r="RQ72" s="67"/>
      <c r="RR72" s="67"/>
      <c r="RS72" s="67"/>
      <c r="RT72" s="67"/>
      <c r="RU72" s="67"/>
      <c r="RV72" s="67"/>
      <c r="RW72" s="67"/>
      <c r="RX72" s="67"/>
      <c r="RY72" s="67"/>
      <c r="RZ72" s="67"/>
      <c r="SA72" s="67"/>
      <c r="SB72" s="67"/>
      <c r="SC72" s="67"/>
      <c r="SD72" s="67"/>
      <c r="SE72" s="67"/>
      <c r="SF72" s="67"/>
      <c r="SG72" s="67"/>
      <c r="SH72" s="67"/>
      <c r="SI72" s="67"/>
      <c r="SJ72" s="67"/>
      <c r="SK72" s="67"/>
      <c r="SL72" s="67"/>
      <c r="SM72" s="67"/>
      <c r="SN72" s="67"/>
      <c r="SO72" s="67"/>
      <c r="SP72" s="67"/>
      <c r="SQ72" s="67"/>
      <c r="SR72" s="67"/>
      <c r="SS72" s="67"/>
      <c r="ST72" s="67"/>
      <c r="SU72" s="67"/>
      <c r="SV72" s="67"/>
      <c r="SW72" s="67"/>
      <c r="SX72" s="67"/>
      <c r="SY72" s="67"/>
      <c r="SZ72" s="67"/>
      <c r="TA72" s="67"/>
      <c r="TB72" s="67"/>
      <c r="TC72" s="67"/>
      <c r="TD72" s="67"/>
      <c r="TE72" s="67"/>
      <c r="TF72" s="67"/>
      <c r="TG72" s="67"/>
      <c r="TH72" s="67"/>
      <c r="TI72" s="67"/>
      <c r="TJ72" s="67"/>
      <c r="TK72" s="67"/>
      <c r="TL72" s="67"/>
      <c r="TM72" s="67"/>
      <c r="TN72" s="67"/>
      <c r="TO72" s="67"/>
      <c r="TP72" s="67"/>
      <c r="TQ72" s="67"/>
      <c r="TR72" s="67"/>
      <c r="TS72" s="67"/>
      <c r="TT72" s="67"/>
      <c r="TU72" s="67"/>
      <c r="TV72" s="67"/>
      <c r="TW72" s="67"/>
      <c r="TX72" s="67"/>
      <c r="TY72" s="67"/>
      <c r="TZ72" s="67"/>
      <c r="UA72" s="67"/>
      <c r="UB72" s="67"/>
      <c r="UC72" s="67"/>
      <c r="UD72" s="67"/>
      <c r="UE72" s="67"/>
      <c r="UF72" s="67"/>
      <c r="UG72" s="67"/>
      <c r="UH72" s="67"/>
      <c r="UI72" s="67"/>
      <c r="UJ72" s="67"/>
      <c r="UK72" s="67"/>
      <c r="UL72" s="67"/>
      <c r="UM72" s="67"/>
      <c r="UN72" s="67"/>
      <c r="UO72" s="67"/>
      <c r="UP72" s="67"/>
      <c r="UQ72" s="67"/>
      <c r="UR72" s="67"/>
      <c r="US72" s="67"/>
      <c r="UT72" s="67"/>
      <c r="UU72" s="67"/>
      <c r="UV72" s="67"/>
      <c r="UW72" s="67"/>
      <c r="UX72" s="67"/>
      <c r="UY72" s="67"/>
      <c r="UZ72" s="67"/>
      <c r="VA72" s="67"/>
      <c r="VB72" s="67"/>
      <c r="VC72" s="67"/>
      <c r="VD72" s="67"/>
      <c r="VE72" s="67"/>
      <c r="VF72" s="67"/>
      <c r="VG72" s="67"/>
      <c r="VH72" s="67"/>
      <c r="VI72" s="67"/>
      <c r="VJ72" s="67"/>
      <c r="VK72" s="67"/>
      <c r="VL72" s="67"/>
      <c r="VM72" s="67"/>
      <c r="VN72" s="67"/>
      <c r="VO72" s="67"/>
      <c r="VP72" s="67"/>
      <c r="VQ72" s="67"/>
      <c r="VR72" s="67"/>
      <c r="VS72" s="67"/>
      <c r="VT72" s="67"/>
      <c r="VU72" s="67"/>
      <c r="VV72" s="67"/>
      <c r="VW72" s="67"/>
      <c r="VX72" s="67"/>
      <c r="VY72" s="67"/>
      <c r="VZ72" s="67"/>
      <c r="WA72" s="67"/>
      <c r="WB72" s="67"/>
      <c r="WC72" s="67"/>
      <c r="WD72" s="67"/>
      <c r="WE72" s="67"/>
      <c r="WF72" s="67"/>
      <c r="WG72" s="67"/>
      <c r="WH72" s="67"/>
      <c r="WI72" s="67"/>
      <c r="WJ72" s="67"/>
      <c r="WK72" s="67"/>
      <c r="WL72" s="67"/>
      <c r="WM72" s="67"/>
      <c r="WN72" s="67"/>
      <c r="WO72" s="67"/>
      <c r="WP72" s="67"/>
      <c r="WQ72" s="67"/>
      <c r="WR72" s="67"/>
      <c r="WS72" s="67"/>
      <c r="WT72" s="67"/>
      <c r="WU72" s="67"/>
      <c r="WV72" s="67"/>
      <c r="WW72" s="67"/>
      <c r="WX72" s="67"/>
      <c r="WY72" s="67"/>
      <c r="WZ72" s="67"/>
      <c r="XA72" s="67"/>
      <c r="XB72" s="67"/>
      <c r="XC72" s="67"/>
      <c r="XD72" s="67"/>
      <c r="XE72" s="67"/>
      <c r="XF72" s="67"/>
      <c r="XG72" s="67"/>
      <c r="XH72" s="67"/>
      <c r="XI72" s="67"/>
      <c r="XJ72" s="67"/>
      <c r="XK72" s="67"/>
      <c r="XL72" s="67"/>
      <c r="XM72" s="67"/>
      <c r="XN72" s="67"/>
      <c r="XO72" s="67"/>
      <c r="XP72" s="67"/>
      <c r="XQ72" s="67"/>
      <c r="XR72" s="67"/>
      <c r="XS72" s="67"/>
      <c r="XT72" s="67"/>
      <c r="XU72" s="67"/>
      <c r="XV72" s="67"/>
      <c r="XW72" s="67"/>
      <c r="XX72" s="67"/>
      <c r="XY72" s="67"/>
      <c r="XZ72" s="67"/>
      <c r="YA72" s="67"/>
      <c r="YB72" s="67"/>
      <c r="YC72" s="67"/>
      <c r="YD72" s="67"/>
      <c r="YE72" s="67"/>
      <c r="YF72" s="67"/>
      <c r="YG72" s="67"/>
      <c r="YH72" s="67"/>
      <c r="YI72" s="67"/>
      <c r="YJ72" s="67"/>
      <c r="YK72" s="67"/>
      <c r="YL72" s="67"/>
      <c r="YM72" s="67"/>
      <c r="YN72" s="67"/>
      <c r="YO72" s="67"/>
      <c r="YP72" s="67"/>
      <c r="YQ72" s="67"/>
      <c r="YR72" s="67"/>
      <c r="YS72" s="67"/>
      <c r="YT72" s="67"/>
      <c r="YU72" s="67"/>
      <c r="YV72" s="67"/>
      <c r="YW72" s="67"/>
      <c r="YX72" s="67"/>
      <c r="YY72" s="67"/>
      <c r="YZ72" s="67"/>
      <c r="ZA72" s="67"/>
      <c r="ZB72" s="67"/>
      <c r="ZC72" s="67"/>
      <c r="ZD72" s="67"/>
      <c r="ZE72" s="67"/>
      <c r="ZF72" s="67"/>
      <c r="ZG72" s="67"/>
      <c r="ZH72" s="67"/>
      <c r="ZI72" s="67"/>
      <c r="ZJ72" s="67"/>
      <c r="ZK72" s="67"/>
      <c r="ZL72" s="67"/>
      <c r="ZM72" s="67"/>
      <c r="ZN72" s="67"/>
      <c r="ZO72" s="67"/>
      <c r="ZP72" s="67"/>
      <c r="ZQ72" s="67"/>
      <c r="ZR72" s="67"/>
      <c r="ZS72" s="67"/>
      <c r="ZT72" s="67"/>
      <c r="ZU72" s="67"/>
      <c r="ZV72" s="67"/>
      <c r="ZW72" s="67"/>
      <c r="ZX72" s="67"/>
      <c r="ZY72" s="67"/>
      <c r="ZZ72" s="67"/>
      <c r="AAA72" s="67"/>
      <c r="AAB72" s="67"/>
      <c r="AAC72" s="67"/>
      <c r="AAD72" s="67"/>
      <c r="AAE72" s="67"/>
      <c r="AAF72" s="67"/>
      <c r="AAG72" s="67"/>
      <c r="AAH72" s="67"/>
      <c r="AAI72" s="67"/>
      <c r="AAJ72" s="67"/>
      <c r="AAK72" s="67"/>
      <c r="AAL72" s="67"/>
      <c r="AAM72" s="67"/>
      <c r="AAN72" s="67"/>
      <c r="AAO72" s="67"/>
      <c r="AAP72" s="67"/>
      <c r="AAQ72" s="67"/>
      <c r="AAR72" s="67"/>
      <c r="AAS72" s="67"/>
      <c r="AAT72" s="67"/>
      <c r="AAU72" s="67"/>
      <c r="AAV72" s="67"/>
      <c r="AAW72" s="67"/>
      <c r="AAX72" s="67"/>
      <c r="AAY72" s="67"/>
      <c r="AAZ72" s="67"/>
      <c r="ABA72" s="67"/>
      <c r="ABB72" s="67"/>
      <c r="ABC72" s="67"/>
      <c r="ABD72" s="67"/>
      <c r="ABE72" s="67"/>
      <c r="ABF72" s="67"/>
      <c r="ABG72" s="67"/>
      <c r="ABH72" s="67"/>
      <c r="ABI72" s="67"/>
      <c r="ABJ72" s="67"/>
      <c r="ABK72" s="67"/>
      <c r="ABL72" s="67"/>
      <c r="ABM72" s="67"/>
      <c r="ABN72" s="67"/>
      <c r="ABO72" s="67"/>
      <c r="ABP72" s="67"/>
      <c r="ABQ72" s="67"/>
      <c r="ABR72" s="67"/>
      <c r="ABS72" s="67"/>
      <c r="ABT72" s="67"/>
      <c r="ABU72" s="67"/>
      <c r="ABV72" s="67"/>
      <c r="ABW72" s="67"/>
      <c r="ABX72" s="67"/>
      <c r="ABY72" s="67"/>
      <c r="ABZ72" s="67"/>
      <c r="ACA72" s="67"/>
      <c r="ACB72" s="67"/>
      <c r="ACC72" s="67"/>
      <c r="ACD72" s="67"/>
      <c r="ACE72" s="67"/>
      <c r="ACF72" s="67"/>
      <c r="ACG72" s="67"/>
      <c r="ACH72" s="67"/>
      <c r="ACI72" s="67"/>
      <c r="ACJ72" s="67"/>
      <c r="ACK72" s="67"/>
      <c r="ACL72" s="67"/>
      <c r="ACM72" s="67"/>
      <c r="ACN72" s="67"/>
      <c r="ACO72" s="67"/>
      <c r="ACP72" s="67"/>
      <c r="ACQ72" s="67"/>
      <c r="ACR72" s="67"/>
      <c r="ACS72" s="67"/>
      <c r="ACT72" s="67"/>
      <c r="ACU72" s="67"/>
      <c r="ACV72" s="67"/>
      <c r="ACW72" s="67"/>
      <c r="ACX72" s="67"/>
      <c r="ACY72" s="67"/>
      <c r="ACZ72" s="67"/>
      <c r="ADA72" s="67"/>
      <c r="ADB72" s="67"/>
      <c r="ADC72" s="67"/>
      <c r="ADD72" s="67"/>
      <c r="ADE72" s="67"/>
      <c r="ADF72" s="67"/>
      <c r="ADG72" s="67"/>
      <c r="ADH72" s="67"/>
      <c r="ADI72" s="67"/>
      <c r="ADJ72" s="67"/>
      <c r="ADK72" s="67"/>
      <c r="ADL72" s="67"/>
      <c r="ADM72" s="67"/>
      <c r="ADN72" s="67"/>
      <c r="ADO72" s="67"/>
      <c r="ADP72" s="67"/>
      <c r="ADQ72" s="67"/>
      <c r="ADR72" s="67"/>
      <c r="ADS72" s="67"/>
      <c r="ADT72" s="67"/>
      <c r="ADU72" s="67"/>
      <c r="ADV72" s="67"/>
      <c r="ADW72" s="67"/>
      <c r="ADX72" s="67"/>
      <c r="ADY72" s="67"/>
      <c r="ADZ72" s="67"/>
      <c r="AEA72" s="67"/>
      <c r="AEB72" s="67"/>
      <c r="AEC72" s="67"/>
      <c r="AED72" s="67"/>
      <c r="AEE72" s="67"/>
      <c r="AEF72" s="67"/>
      <c r="AEG72" s="67"/>
      <c r="AEH72" s="67"/>
      <c r="AEI72" s="67"/>
      <c r="AEJ72" s="67"/>
      <c r="AEK72" s="67"/>
      <c r="AEL72" s="67"/>
      <c r="AEM72" s="67"/>
      <c r="AEN72" s="67"/>
      <c r="AEO72" s="67"/>
      <c r="AEP72" s="67"/>
      <c r="AEQ72" s="67"/>
      <c r="AER72" s="67"/>
      <c r="AES72" s="67"/>
      <c r="AET72" s="67"/>
      <c r="AEU72" s="67"/>
      <c r="AEV72" s="67"/>
      <c r="AEW72" s="67"/>
      <c r="AEX72" s="67"/>
      <c r="AEY72" s="67"/>
      <c r="AEZ72" s="67"/>
      <c r="AFA72" s="67"/>
      <c r="AFB72" s="67"/>
      <c r="AFC72" s="67"/>
      <c r="AFD72" s="67"/>
      <c r="AFE72" s="67"/>
      <c r="AFF72" s="67"/>
      <c r="AFG72" s="67"/>
      <c r="AFH72" s="67"/>
      <c r="AFI72" s="67"/>
      <c r="AFJ72" s="67"/>
      <c r="AFK72" s="67"/>
      <c r="AFL72" s="67"/>
      <c r="AFM72" s="67"/>
      <c r="AFN72" s="67"/>
      <c r="AFO72" s="67"/>
      <c r="AFP72" s="67"/>
      <c r="AFQ72" s="67"/>
      <c r="AFR72" s="67"/>
      <c r="AFS72" s="67"/>
      <c r="AFT72" s="67"/>
      <c r="AFU72" s="67"/>
    </row>
    <row r="73" spans="1:853" ht="14.25" x14ac:dyDescent="0.45">
      <c r="A73" s="45"/>
      <c r="B73" s="1" t="s">
        <v>10</v>
      </c>
      <c r="C73" s="3" t="s">
        <v>6</v>
      </c>
      <c r="D73" s="2" t="s">
        <v>57</v>
      </c>
      <c r="E73" s="7"/>
      <c r="F73" s="5">
        <v>1</v>
      </c>
      <c r="G73" s="4"/>
      <c r="H73" s="4"/>
      <c r="I73" s="13"/>
      <c r="J73" s="13"/>
      <c r="K73" s="45"/>
      <c r="L73" s="45"/>
      <c r="M73" s="45"/>
    </row>
    <row r="74" spans="1:853" ht="14.25" x14ac:dyDescent="0.45">
      <c r="A74" s="45"/>
      <c r="B74" s="9"/>
      <c r="C74" s="7"/>
      <c r="D74" s="14" t="s">
        <v>58</v>
      </c>
      <c r="E74" s="14"/>
      <c r="F74" s="53"/>
      <c r="G74" s="4"/>
      <c r="H74" s="4"/>
      <c r="I74" s="13"/>
      <c r="J74" s="13"/>
      <c r="K74" s="45"/>
      <c r="L74" s="45"/>
      <c r="M74" s="45"/>
    </row>
    <row r="75" spans="1:853" ht="14.25" x14ac:dyDescent="0.45">
      <c r="A75" s="45"/>
      <c r="B75" s="9"/>
      <c r="C75" s="7"/>
      <c r="D75" s="14" t="s">
        <v>59</v>
      </c>
      <c r="E75" s="14"/>
      <c r="F75" s="53"/>
      <c r="G75" s="4"/>
      <c r="H75" s="4"/>
      <c r="I75" s="13"/>
      <c r="J75" s="13"/>
      <c r="K75" s="45"/>
      <c r="L75" s="45"/>
      <c r="M75" s="45"/>
    </row>
    <row r="76" spans="1:853" ht="14.25" x14ac:dyDescent="0.45">
      <c r="A76" s="45"/>
      <c r="B76" s="9"/>
      <c r="C76" s="7"/>
      <c r="D76" s="14" t="s">
        <v>60</v>
      </c>
      <c r="E76" s="14"/>
      <c r="F76" s="53"/>
      <c r="G76" s="4"/>
      <c r="H76" s="4"/>
      <c r="I76" s="13"/>
      <c r="J76" s="13"/>
      <c r="K76" s="45"/>
      <c r="L76" s="45"/>
      <c r="M76" s="45"/>
    </row>
    <row r="77" spans="1:853" ht="14.25" x14ac:dyDescent="0.45">
      <c r="A77" s="45"/>
      <c r="B77" s="9"/>
      <c r="C77" s="7"/>
      <c r="D77" s="14" t="s">
        <v>61</v>
      </c>
      <c r="E77" s="14"/>
      <c r="F77" s="53"/>
      <c r="G77" s="4"/>
      <c r="H77" s="4"/>
      <c r="I77" s="13"/>
      <c r="J77" s="13"/>
      <c r="K77" s="45"/>
      <c r="L77" s="45"/>
      <c r="M77" s="45"/>
    </row>
    <row r="78" spans="1:853" ht="14.25" x14ac:dyDescent="0.45">
      <c r="A78" s="45"/>
      <c r="B78" s="9"/>
      <c r="C78" s="7"/>
      <c r="D78" s="14" t="s">
        <v>62</v>
      </c>
      <c r="E78" s="14"/>
      <c r="F78" s="53"/>
      <c r="G78" s="4"/>
      <c r="H78" s="4"/>
      <c r="I78" s="13"/>
      <c r="J78" s="13"/>
      <c r="K78" s="45"/>
      <c r="L78" s="45"/>
      <c r="M78" s="45"/>
    </row>
    <row r="79" spans="1:853" ht="14.25" x14ac:dyDescent="0.45">
      <c r="A79" s="45"/>
      <c r="B79" s="1" t="s">
        <v>10</v>
      </c>
      <c r="C79" s="3" t="s">
        <v>6</v>
      </c>
      <c r="D79" s="2" t="s">
        <v>63</v>
      </c>
      <c r="E79" s="7"/>
      <c r="F79" s="6">
        <v>0.25</v>
      </c>
      <c r="G79" s="4"/>
      <c r="H79" s="4"/>
      <c r="I79" s="13"/>
      <c r="J79" s="13"/>
      <c r="K79" s="45"/>
      <c r="L79" s="45"/>
      <c r="M79" s="45"/>
    </row>
    <row r="80" spans="1:853" ht="14.25" x14ac:dyDescent="0.45">
      <c r="A80" s="45"/>
      <c r="B80" s="9"/>
      <c r="C80" s="7"/>
      <c r="D80" s="10" t="s">
        <v>64</v>
      </c>
      <c r="E80" s="10"/>
      <c r="F80" s="53"/>
      <c r="G80" s="4"/>
      <c r="H80" s="4"/>
      <c r="I80" s="13"/>
      <c r="J80" s="13"/>
      <c r="K80" s="45"/>
      <c r="L80" s="45"/>
      <c r="M80" s="45"/>
    </row>
    <row r="81" spans="1:13" ht="14.25" x14ac:dyDescent="0.45">
      <c r="A81" s="45"/>
      <c r="B81" s="9"/>
      <c r="C81" s="7"/>
      <c r="D81" s="10" t="s">
        <v>65</v>
      </c>
      <c r="E81" s="10"/>
      <c r="F81" s="53"/>
      <c r="G81" s="4"/>
      <c r="H81" s="4"/>
      <c r="I81" s="13"/>
      <c r="J81" s="13"/>
      <c r="K81" s="45"/>
      <c r="L81" s="45"/>
      <c r="M81" s="45"/>
    </row>
    <row r="82" spans="1:13" ht="14.25" x14ac:dyDescent="0.45">
      <c r="A82" s="45"/>
      <c r="B82" s="9"/>
      <c r="C82" s="7"/>
      <c r="D82" s="10" t="s">
        <v>66</v>
      </c>
      <c r="E82" s="10"/>
      <c r="F82" s="53"/>
      <c r="G82" s="4"/>
      <c r="H82" s="4"/>
      <c r="I82" s="13"/>
      <c r="J82" s="13"/>
      <c r="K82" s="45"/>
      <c r="L82" s="45"/>
      <c r="M82" s="45"/>
    </row>
    <row r="83" spans="1:13" ht="14.25" x14ac:dyDescent="0.45">
      <c r="A83" s="45"/>
      <c r="B83" s="9" t="s">
        <v>10</v>
      </c>
      <c r="C83" s="7" t="s">
        <v>6</v>
      </c>
      <c r="D83" s="2" t="s">
        <v>67</v>
      </c>
      <c r="E83" s="7"/>
      <c r="F83" s="5">
        <v>1</v>
      </c>
      <c r="G83" s="4"/>
      <c r="H83" s="4"/>
      <c r="I83" s="13"/>
      <c r="J83" s="13"/>
      <c r="K83" s="45"/>
      <c r="L83" s="45"/>
      <c r="M83" s="45"/>
    </row>
    <row r="84" spans="1:13" ht="14.25" x14ac:dyDescent="0.45">
      <c r="A84" s="45"/>
      <c r="B84" s="47" t="s">
        <v>10</v>
      </c>
      <c r="C84" s="37" t="s">
        <v>6</v>
      </c>
      <c r="D84" s="11" t="s">
        <v>171</v>
      </c>
      <c r="E84" s="7"/>
      <c r="F84" s="53">
        <v>0.25</v>
      </c>
      <c r="G84" s="4"/>
      <c r="H84" s="4"/>
      <c r="I84" s="13"/>
      <c r="J84" s="13"/>
      <c r="K84" s="45"/>
      <c r="L84" s="45"/>
      <c r="M84" s="45"/>
    </row>
    <row r="85" spans="1:13" ht="14.25" x14ac:dyDescent="0.45">
      <c r="A85" s="45"/>
      <c r="B85" s="47" t="s">
        <v>10</v>
      </c>
      <c r="C85" s="37" t="s">
        <v>6</v>
      </c>
      <c r="D85" s="11" t="s">
        <v>127</v>
      </c>
      <c r="E85" s="7"/>
      <c r="F85" s="53">
        <v>0.25</v>
      </c>
      <c r="G85" s="4"/>
      <c r="H85" s="4"/>
      <c r="I85" s="13"/>
      <c r="J85" s="13"/>
      <c r="K85" s="45"/>
      <c r="L85" s="45"/>
      <c r="M85" s="45"/>
    </row>
    <row r="86" spans="1:13" ht="14.25" x14ac:dyDescent="0.45">
      <c r="A86" s="45"/>
      <c r="B86" s="47" t="s">
        <v>10</v>
      </c>
      <c r="C86" s="37" t="s">
        <v>6</v>
      </c>
      <c r="D86" s="11" t="s">
        <v>128</v>
      </c>
      <c r="E86" s="7"/>
      <c r="F86" s="53">
        <v>0.25</v>
      </c>
      <c r="G86" s="4"/>
      <c r="H86" s="4"/>
      <c r="I86" s="13"/>
      <c r="J86" s="13"/>
      <c r="K86" s="45"/>
      <c r="L86" s="45"/>
      <c r="M86" s="45"/>
    </row>
    <row r="87" spans="1:13" ht="14.25" x14ac:dyDescent="0.45">
      <c r="A87" s="45"/>
      <c r="B87" s="47" t="s">
        <v>10</v>
      </c>
      <c r="C87" s="37" t="s">
        <v>6</v>
      </c>
      <c r="D87" s="11" t="s">
        <v>172</v>
      </c>
      <c r="E87" s="7"/>
      <c r="F87" s="53">
        <v>0.25</v>
      </c>
      <c r="G87" s="4"/>
      <c r="H87" s="4"/>
      <c r="I87" s="13"/>
      <c r="J87" s="13"/>
      <c r="K87" s="45"/>
      <c r="L87" s="45"/>
      <c r="M87" s="45"/>
    </row>
    <row r="88" spans="1:13" ht="14.25" x14ac:dyDescent="0.45">
      <c r="A88" s="45"/>
      <c r="B88" s="47" t="s">
        <v>10</v>
      </c>
      <c r="C88" s="37" t="s">
        <v>6</v>
      </c>
      <c r="D88" s="11" t="s">
        <v>129</v>
      </c>
      <c r="E88" s="7"/>
      <c r="F88" s="53">
        <v>0.5</v>
      </c>
      <c r="G88" s="4"/>
      <c r="H88" s="4"/>
      <c r="I88" s="13"/>
      <c r="J88" s="13"/>
      <c r="K88" s="45"/>
      <c r="L88" s="45"/>
      <c r="M88" s="45"/>
    </row>
    <row r="89" spans="1:13" ht="14.25" x14ac:dyDescent="0.45">
      <c r="A89" s="45"/>
      <c r="B89" s="47" t="s">
        <v>10</v>
      </c>
      <c r="C89" s="37" t="s">
        <v>6</v>
      </c>
      <c r="D89" s="11" t="s">
        <v>130</v>
      </c>
      <c r="E89" s="7"/>
      <c r="F89" s="53">
        <v>0.5</v>
      </c>
      <c r="G89" s="4"/>
      <c r="H89" s="4"/>
      <c r="I89" s="13"/>
      <c r="J89" s="13"/>
      <c r="K89" s="45"/>
      <c r="L89" s="45"/>
      <c r="M89" s="45"/>
    </row>
    <row r="90" spans="1:13" ht="14.25" x14ac:dyDescent="0.45">
      <c r="A90" s="45"/>
      <c r="B90" s="47" t="s">
        <v>10</v>
      </c>
      <c r="C90" s="37" t="s">
        <v>6</v>
      </c>
      <c r="D90" s="11" t="s">
        <v>173</v>
      </c>
      <c r="E90" s="7"/>
      <c r="F90" s="53">
        <v>0.25</v>
      </c>
      <c r="G90" s="4"/>
      <c r="H90" s="4"/>
      <c r="I90" s="13"/>
      <c r="J90" s="13"/>
      <c r="K90" s="45"/>
      <c r="L90" s="45"/>
      <c r="M90" s="45"/>
    </row>
    <row r="91" spans="1:13" ht="14.25" x14ac:dyDescent="0.45">
      <c r="A91" s="45"/>
      <c r="B91" s="47" t="s">
        <v>10</v>
      </c>
      <c r="C91" s="37" t="s">
        <v>6</v>
      </c>
      <c r="D91" s="11" t="s">
        <v>131</v>
      </c>
      <c r="E91" s="7"/>
      <c r="F91" s="53">
        <v>0.25</v>
      </c>
      <c r="G91" s="4"/>
      <c r="H91" s="4"/>
      <c r="I91" s="13"/>
      <c r="J91" s="13"/>
      <c r="K91" s="45"/>
      <c r="L91" s="45"/>
      <c r="M91" s="45"/>
    </row>
    <row r="92" spans="1:13" ht="14.25" x14ac:dyDescent="0.45">
      <c r="A92" s="45"/>
      <c r="B92" s="47" t="s">
        <v>10</v>
      </c>
      <c r="C92" s="37" t="s">
        <v>6</v>
      </c>
      <c r="D92" s="11" t="s">
        <v>174</v>
      </c>
      <c r="E92" s="7"/>
      <c r="F92" s="53">
        <v>0.25</v>
      </c>
      <c r="G92" s="4"/>
      <c r="H92" s="4"/>
      <c r="I92" s="13"/>
      <c r="J92" s="13"/>
      <c r="K92" s="45"/>
      <c r="L92" s="45"/>
      <c r="M92" s="45"/>
    </row>
    <row r="93" spans="1:13" ht="14.25" x14ac:dyDescent="0.45">
      <c r="A93" s="45"/>
      <c r="B93" s="1" t="s">
        <v>12</v>
      </c>
      <c r="C93" s="3" t="s">
        <v>8</v>
      </c>
      <c r="D93" s="2" t="s">
        <v>68</v>
      </c>
      <c r="E93" s="7"/>
      <c r="F93" s="6">
        <v>2</v>
      </c>
      <c r="G93" s="4"/>
      <c r="H93" s="4"/>
      <c r="I93" s="13"/>
      <c r="J93" s="13"/>
      <c r="K93" s="45"/>
      <c r="L93" s="45"/>
      <c r="M93" s="45"/>
    </row>
    <row r="94" spans="1:13" ht="14.25" x14ac:dyDescent="0.45">
      <c r="A94" s="45"/>
      <c r="B94" s="9"/>
      <c r="C94" s="7"/>
      <c r="D94" s="10" t="s">
        <v>69</v>
      </c>
      <c r="E94" s="10"/>
      <c r="F94" s="53"/>
      <c r="G94" s="4"/>
      <c r="H94" s="4"/>
      <c r="I94" s="13"/>
      <c r="J94" s="13"/>
      <c r="K94" s="45"/>
      <c r="L94" s="45"/>
      <c r="M94" s="45"/>
    </row>
    <row r="95" spans="1:13" ht="14.25" x14ac:dyDescent="0.45">
      <c r="A95" s="45"/>
      <c r="B95" s="9"/>
      <c r="C95" s="7"/>
      <c r="D95" s="10" t="s">
        <v>123</v>
      </c>
      <c r="E95" s="10"/>
      <c r="F95" s="53"/>
      <c r="G95" s="4"/>
      <c r="H95" s="4"/>
      <c r="I95" s="13"/>
      <c r="J95" s="13"/>
      <c r="K95" s="45"/>
      <c r="L95" s="45"/>
      <c r="M95" s="45"/>
    </row>
    <row r="96" spans="1:13" ht="14.25" x14ac:dyDescent="0.45">
      <c r="A96" s="45"/>
      <c r="B96" s="9"/>
      <c r="C96" s="7"/>
      <c r="D96" s="10" t="s">
        <v>124</v>
      </c>
      <c r="E96" s="10"/>
      <c r="F96" s="53"/>
      <c r="G96" s="4"/>
      <c r="H96" s="4"/>
      <c r="I96" s="13"/>
      <c r="J96" s="13"/>
      <c r="K96" s="45"/>
      <c r="L96" s="45"/>
      <c r="M96" s="45"/>
    </row>
    <row r="97" spans="1:13" ht="14.25" x14ac:dyDescent="0.45">
      <c r="A97" s="45"/>
      <c r="B97" s="9"/>
      <c r="C97" s="7"/>
      <c r="D97" s="10" t="s">
        <v>177</v>
      </c>
      <c r="E97" s="10"/>
      <c r="F97" s="53"/>
      <c r="G97" s="4"/>
      <c r="H97" s="4"/>
      <c r="I97" s="13"/>
      <c r="J97" s="13"/>
      <c r="K97" s="45"/>
      <c r="L97" s="45"/>
      <c r="M97" s="45"/>
    </row>
    <row r="98" spans="1:13" ht="14.25" x14ac:dyDescent="0.45">
      <c r="A98" s="45"/>
      <c r="B98" s="9"/>
      <c r="C98" s="7"/>
      <c r="D98" s="10" t="s">
        <v>125</v>
      </c>
      <c r="E98" s="10"/>
      <c r="F98" s="53"/>
      <c r="G98" s="4"/>
      <c r="H98" s="4"/>
      <c r="I98" s="13"/>
      <c r="J98" s="13"/>
      <c r="K98" s="45"/>
      <c r="L98" s="45"/>
      <c r="M98" s="45"/>
    </row>
    <row r="99" spans="1:13" ht="14.25" x14ac:dyDescent="0.45">
      <c r="A99" s="45"/>
      <c r="B99" s="9" t="s">
        <v>12</v>
      </c>
      <c r="C99" s="7" t="s">
        <v>8</v>
      </c>
      <c r="D99" s="11" t="s">
        <v>70</v>
      </c>
      <c r="E99" s="38"/>
      <c r="F99" s="17">
        <v>0.25</v>
      </c>
      <c r="G99" s="4"/>
      <c r="H99" s="4"/>
      <c r="I99" s="13"/>
      <c r="J99" s="13"/>
      <c r="K99" s="45"/>
      <c r="L99" s="45"/>
      <c r="M99" s="45"/>
    </row>
    <row r="100" spans="1:13" ht="14.25" x14ac:dyDescent="0.45">
      <c r="A100" s="45"/>
      <c r="B100" s="9"/>
      <c r="C100" s="7"/>
      <c r="D100" s="22" t="s">
        <v>71</v>
      </c>
      <c r="E100" s="22"/>
      <c r="F100" s="53"/>
      <c r="G100" s="4"/>
      <c r="H100" s="4"/>
      <c r="I100" s="13"/>
      <c r="J100" s="13"/>
      <c r="K100" s="45"/>
      <c r="L100" s="45"/>
      <c r="M100" s="45"/>
    </row>
    <row r="101" spans="1:13" ht="14.25" x14ac:dyDescent="0.45">
      <c r="A101" s="45"/>
      <c r="B101" s="9" t="s">
        <v>10</v>
      </c>
      <c r="C101" s="7" t="s">
        <v>6</v>
      </c>
      <c r="D101" s="16" t="s">
        <v>134</v>
      </c>
      <c r="E101" s="15"/>
      <c r="F101" s="36">
        <v>0.5</v>
      </c>
      <c r="G101" s="4"/>
      <c r="H101" s="4"/>
      <c r="I101" s="13"/>
      <c r="J101" s="13"/>
      <c r="K101" s="45"/>
      <c r="L101" s="45"/>
      <c r="M101" s="45"/>
    </row>
    <row r="102" spans="1:13" ht="14.25" x14ac:dyDescent="0.45">
      <c r="A102" s="45"/>
      <c r="B102" s="9" t="s">
        <v>12</v>
      </c>
      <c r="C102" s="7" t="s">
        <v>8</v>
      </c>
      <c r="D102" s="16" t="s">
        <v>133</v>
      </c>
      <c r="E102" s="112"/>
      <c r="F102" s="18">
        <v>0.5</v>
      </c>
      <c r="G102" s="4"/>
      <c r="H102" s="4"/>
      <c r="I102" s="13"/>
      <c r="J102" s="13"/>
      <c r="K102" s="45"/>
      <c r="L102" s="45"/>
      <c r="M102" s="45"/>
    </row>
    <row r="103" spans="1:13" ht="14.25" x14ac:dyDescent="0.45">
      <c r="A103" s="45"/>
      <c r="B103" s="9"/>
      <c r="C103" s="7"/>
      <c r="D103" s="15" t="s">
        <v>72</v>
      </c>
      <c r="E103" s="15"/>
      <c r="F103" s="53"/>
      <c r="G103" s="4"/>
      <c r="H103" s="4"/>
      <c r="I103" s="13"/>
      <c r="J103" s="13"/>
      <c r="K103" s="45"/>
      <c r="L103" s="45"/>
      <c r="M103" s="45"/>
    </row>
    <row r="104" spans="1:13" ht="14.25" x14ac:dyDescent="0.45">
      <c r="A104" s="45"/>
      <c r="B104" s="9"/>
      <c r="C104" s="7"/>
      <c r="D104" s="15" t="s">
        <v>73</v>
      </c>
      <c r="E104" s="15"/>
      <c r="F104" s="53"/>
      <c r="G104" s="4"/>
      <c r="H104" s="4"/>
      <c r="I104" s="13"/>
      <c r="J104" s="13"/>
      <c r="K104" s="45"/>
      <c r="L104" s="45"/>
      <c r="M104" s="45"/>
    </row>
    <row r="105" spans="1:13" ht="14.25" x14ac:dyDescent="0.45">
      <c r="A105" s="45"/>
      <c r="B105" s="9"/>
      <c r="C105" s="7"/>
      <c r="D105" s="15" t="s">
        <v>74</v>
      </c>
      <c r="E105" s="15"/>
      <c r="F105" s="53"/>
      <c r="G105" s="4"/>
      <c r="H105" s="4"/>
      <c r="I105" s="13"/>
      <c r="J105" s="13"/>
      <c r="K105" s="45"/>
      <c r="L105" s="45"/>
      <c r="M105" s="45"/>
    </row>
    <row r="106" spans="1:13" ht="14.25" x14ac:dyDescent="0.45">
      <c r="A106" s="45"/>
      <c r="B106" s="9" t="s">
        <v>10</v>
      </c>
      <c r="C106" s="7" t="s">
        <v>6</v>
      </c>
      <c r="D106" s="16" t="s">
        <v>135</v>
      </c>
      <c r="E106" s="15"/>
      <c r="F106" s="18">
        <v>0.5</v>
      </c>
      <c r="G106" s="4"/>
      <c r="H106" s="4"/>
      <c r="I106" s="13"/>
      <c r="J106" s="13"/>
      <c r="K106" s="45"/>
      <c r="L106" s="45"/>
      <c r="M106" s="45"/>
    </row>
    <row r="107" spans="1:13" ht="14.25" x14ac:dyDescent="0.45">
      <c r="A107" s="45"/>
      <c r="B107" s="9" t="s">
        <v>12</v>
      </c>
      <c r="C107" s="7" t="s">
        <v>8</v>
      </c>
      <c r="D107" s="16" t="s">
        <v>132</v>
      </c>
      <c r="E107" s="112"/>
      <c r="F107" s="18">
        <v>1</v>
      </c>
      <c r="G107" s="4"/>
      <c r="H107" s="4"/>
      <c r="I107" s="13"/>
      <c r="J107" s="13"/>
      <c r="K107" s="45"/>
      <c r="L107" s="45"/>
      <c r="M107" s="45"/>
    </row>
    <row r="108" spans="1:13" ht="14.25" x14ac:dyDescent="0.45">
      <c r="A108" s="45"/>
      <c r="B108" s="9"/>
      <c r="C108" s="7"/>
      <c r="D108" s="15" t="s">
        <v>75</v>
      </c>
      <c r="E108" s="15"/>
      <c r="F108" s="53"/>
      <c r="G108" s="4"/>
      <c r="H108" s="4"/>
      <c r="I108" s="13"/>
      <c r="J108" s="13"/>
      <c r="K108" s="45"/>
      <c r="L108" s="45"/>
      <c r="M108" s="45"/>
    </row>
    <row r="109" spans="1:13" ht="14.25" x14ac:dyDescent="0.45">
      <c r="A109" s="45"/>
      <c r="B109" s="9"/>
      <c r="C109" s="7"/>
      <c r="D109" s="15" t="s">
        <v>76</v>
      </c>
      <c r="E109" s="15"/>
      <c r="F109" s="53"/>
      <c r="G109" s="4"/>
      <c r="H109" s="4"/>
      <c r="I109" s="13"/>
      <c r="J109" s="13"/>
      <c r="K109" s="45"/>
      <c r="L109" s="45"/>
      <c r="M109" s="45"/>
    </row>
    <row r="110" spans="1:13" ht="14.25" x14ac:dyDescent="0.45">
      <c r="A110" s="45"/>
      <c r="B110" s="9"/>
      <c r="C110" s="7"/>
      <c r="D110" s="15" t="s">
        <v>77</v>
      </c>
      <c r="E110" s="15"/>
      <c r="F110" s="53"/>
      <c r="G110" s="4"/>
      <c r="H110" s="4"/>
      <c r="I110" s="13"/>
      <c r="J110" s="13"/>
      <c r="K110" s="45"/>
      <c r="L110" s="45"/>
      <c r="M110" s="45"/>
    </row>
    <row r="111" spans="1:13" ht="14.25" x14ac:dyDescent="0.45">
      <c r="A111" s="45"/>
      <c r="B111" s="9"/>
      <c r="C111" s="7"/>
      <c r="D111" s="15" t="s">
        <v>78</v>
      </c>
      <c r="E111" s="15"/>
      <c r="F111" s="53"/>
      <c r="G111" s="4"/>
      <c r="H111" s="4"/>
      <c r="I111" s="13"/>
      <c r="J111" s="13"/>
      <c r="K111" s="45"/>
      <c r="L111" s="45"/>
      <c r="M111" s="45"/>
    </row>
    <row r="112" spans="1:13" ht="14.25" x14ac:dyDescent="0.45">
      <c r="A112" s="45"/>
      <c r="B112" s="9" t="s">
        <v>10</v>
      </c>
      <c r="C112" s="7" t="s">
        <v>6</v>
      </c>
      <c r="D112" s="16" t="s">
        <v>79</v>
      </c>
      <c r="E112" s="112"/>
      <c r="F112" s="18">
        <v>0.5</v>
      </c>
      <c r="G112" s="4"/>
      <c r="H112" s="4"/>
      <c r="I112" s="13"/>
      <c r="J112" s="13"/>
      <c r="K112" s="45"/>
      <c r="L112" s="45"/>
      <c r="M112" s="45"/>
    </row>
    <row r="113" spans="1:13" ht="14.25" x14ac:dyDescent="0.45">
      <c r="A113" s="45"/>
      <c r="B113" s="9" t="s">
        <v>12</v>
      </c>
      <c r="C113" s="7" t="s">
        <v>8</v>
      </c>
      <c r="D113" s="16" t="s">
        <v>80</v>
      </c>
      <c r="E113" s="112"/>
      <c r="F113" s="18">
        <v>1</v>
      </c>
      <c r="G113" s="4"/>
      <c r="H113" s="4"/>
      <c r="I113" s="13"/>
      <c r="J113" s="13"/>
      <c r="K113" s="45"/>
      <c r="L113" s="45"/>
      <c r="M113" s="45"/>
    </row>
    <row r="114" spans="1:13" ht="14.25" x14ac:dyDescent="0.45">
      <c r="A114" s="45"/>
      <c r="B114" s="9"/>
      <c r="C114" s="7"/>
      <c r="D114" s="22" t="s">
        <v>81</v>
      </c>
      <c r="E114" s="22"/>
      <c r="F114" s="53"/>
      <c r="G114" s="4"/>
      <c r="H114" s="4"/>
      <c r="I114" s="13"/>
      <c r="J114" s="13"/>
      <c r="K114" s="45"/>
      <c r="L114" s="45"/>
      <c r="M114" s="45"/>
    </row>
    <row r="115" spans="1:13" ht="14.25" x14ac:dyDescent="0.45">
      <c r="A115" s="45"/>
      <c r="B115" s="9"/>
      <c r="C115" s="7"/>
      <c r="D115" s="22" t="s">
        <v>82</v>
      </c>
      <c r="E115" s="22"/>
      <c r="F115" s="53"/>
      <c r="G115" s="4"/>
      <c r="H115" s="4"/>
      <c r="I115" s="13"/>
      <c r="J115" s="13"/>
      <c r="K115" s="45"/>
      <c r="L115" s="45"/>
      <c r="M115" s="45"/>
    </row>
    <row r="116" spans="1:13" ht="14.25" x14ac:dyDescent="0.45">
      <c r="A116" s="45"/>
      <c r="B116" s="9" t="s">
        <v>10</v>
      </c>
      <c r="C116" s="7" t="s">
        <v>6</v>
      </c>
      <c r="D116" s="16" t="s">
        <v>83</v>
      </c>
      <c r="E116" s="112"/>
      <c r="F116" s="18">
        <v>0.5</v>
      </c>
      <c r="G116" s="4"/>
      <c r="H116" s="4"/>
      <c r="I116" s="13"/>
      <c r="J116" s="13"/>
      <c r="K116" s="45"/>
      <c r="L116" s="45"/>
      <c r="M116" s="45"/>
    </row>
    <row r="117" spans="1:13" ht="14.25" x14ac:dyDescent="0.45">
      <c r="A117" s="45"/>
      <c r="B117" s="9"/>
      <c r="C117" s="7"/>
      <c r="D117" s="15" t="s">
        <v>84</v>
      </c>
      <c r="E117" s="15"/>
      <c r="F117" s="53"/>
      <c r="G117" s="4"/>
      <c r="H117" s="4"/>
      <c r="I117" s="13"/>
      <c r="J117" s="13"/>
      <c r="K117" s="45"/>
      <c r="L117" s="45"/>
      <c r="M117" s="45"/>
    </row>
    <row r="118" spans="1:13" ht="14.25" x14ac:dyDescent="0.45">
      <c r="A118" s="45"/>
      <c r="B118" s="9" t="s">
        <v>10</v>
      </c>
      <c r="C118" s="7" t="s">
        <v>6</v>
      </c>
      <c r="D118" s="16" t="s">
        <v>85</v>
      </c>
      <c r="E118" s="112"/>
      <c r="F118" s="18">
        <v>0.5</v>
      </c>
      <c r="G118" s="4"/>
      <c r="H118" s="4"/>
      <c r="I118" s="13"/>
      <c r="J118" s="13"/>
      <c r="K118" s="45"/>
      <c r="L118" s="45"/>
      <c r="M118" s="45"/>
    </row>
    <row r="119" spans="1:13" ht="14.25" x14ac:dyDescent="0.45">
      <c r="A119" s="45"/>
      <c r="B119" s="9" t="s">
        <v>12</v>
      </c>
      <c r="C119" s="7" t="s">
        <v>8</v>
      </c>
      <c r="D119" s="16" t="s">
        <v>86</v>
      </c>
      <c r="E119" s="112"/>
      <c r="F119" s="18">
        <v>1</v>
      </c>
      <c r="G119" s="4"/>
      <c r="H119" s="4"/>
      <c r="I119" s="13"/>
      <c r="J119" s="13"/>
      <c r="K119" s="45"/>
      <c r="L119" s="45"/>
      <c r="M119" s="45"/>
    </row>
    <row r="120" spans="1:13" ht="14.25" x14ac:dyDescent="0.45">
      <c r="A120" s="45"/>
      <c r="B120" s="9"/>
      <c r="C120" s="7"/>
      <c r="D120" s="15" t="s">
        <v>87</v>
      </c>
      <c r="E120" s="15"/>
      <c r="F120" s="53"/>
      <c r="G120" s="4"/>
      <c r="H120" s="4"/>
      <c r="I120" s="13"/>
      <c r="J120" s="13"/>
      <c r="K120" s="45"/>
      <c r="L120" s="45"/>
      <c r="M120" s="45"/>
    </row>
    <row r="121" spans="1:13" ht="14.25" x14ac:dyDescent="0.45">
      <c r="A121" s="45"/>
      <c r="B121" s="9"/>
      <c r="C121" s="7"/>
      <c r="D121" s="15" t="s">
        <v>88</v>
      </c>
      <c r="E121" s="15"/>
      <c r="F121" s="53"/>
      <c r="G121" s="4"/>
      <c r="H121" s="4"/>
      <c r="I121" s="13"/>
      <c r="J121" s="13"/>
      <c r="K121" s="45"/>
      <c r="L121" s="45"/>
      <c r="M121" s="45"/>
    </row>
    <row r="122" spans="1:13" ht="14.25" x14ac:dyDescent="0.45">
      <c r="A122" s="45"/>
      <c r="B122" s="9"/>
      <c r="C122" s="7"/>
      <c r="D122" s="15" t="s">
        <v>89</v>
      </c>
      <c r="E122" s="15"/>
      <c r="F122" s="53"/>
      <c r="G122" s="4"/>
      <c r="H122" s="4"/>
      <c r="I122" s="13"/>
      <c r="J122" s="13"/>
      <c r="K122" s="45"/>
      <c r="L122" s="45"/>
      <c r="M122" s="45"/>
    </row>
    <row r="123" spans="1:13" ht="14.25" x14ac:dyDescent="0.45">
      <c r="A123" s="45"/>
      <c r="B123" s="9" t="s">
        <v>10</v>
      </c>
      <c r="C123" s="7" t="s">
        <v>6</v>
      </c>
      <c r="D123" s="16" t="s">
        <v>90</v>
      </c>
      <c r="E123" s="112"/>
      <c r="F123" s="18">
        <v>0.5</v>
      </c>
      <c r="G123" s="4"/>
      <c r="H123" s="4"/>
      <c r="I123" s="13"/>
      <c r="J123" s="13"/>
      <c r="K123" s="45"/>
      <c r="L123" s="45"/>
      <c r="M123" s="45"/>
    </row>
    <row r="124" spans="1:13" ht="14.25" x14ac:dyDescent="0.45">
      <c r="A124" s="45"/>
      <c r="B124" s="9" t="s">
        <v>12</v>
      </c>
      <c r="C124" s="7" t="s">
        <v>8</v>
      </c>
      <c r="D124" s="16" t="s">
        <v>91</v>
      </c>
      <c r="E124" s="112"/>
      <c r="F124" s="18">
        <v>1</v>
      </c>
      <c r="G124" s="4"/>
      <c r="H124" s="4"/>
      <c r="I124" s="13"/>
      <c r="J124" s="13"/>
      <c r="K124" s="45"/>
      <c r="L124" s="45"/>
      <c r="M124" s="45"/>
    </row>
    <row r="125" spans="1:13" ht="14.25" x14ac:dyDescent="0.45">
      <c r="A125" s="45"/>
      <c r="B125" s="9"/>
      <c r="C125" s="7"/>
      <c r="D125" s="15" t="s">
        <v>92</v>
      </c>
      <c r="E125" s="15"/>
      <c r="F125" s="53"/>
      <c r="G125" s="4"/>
      <c r="H125" s="4"/>
      <c r="I125" s="13"/>
      <c r="J125" s="13"/>
      <c r="K125" s="45"/>
      <c r="L125" s="45"/>
      <c r="M125" s="45"/>
    </row>
    <row r="126" spans="1:13" ht="14.25" x14ac:dyDescent="0.45">
      <c r="A126" s="45"/>
      <c r="B126" s="9"/>
      <c r="C126" s="7"/>
      <c r="D126" s="107" t="s">
        <v>188</v>
      </c>
      <c r="E126" s="15"/>
      <c r="F126" s="53"/>
      <c r="G126" s="4"/>
      <c r="H126" s="4"/>
      <c r="I126" s="13"/>
      <c r="J126" s="13"/>
      <c r="K126" s="45"/>
      <c r="L126" s="45"/>
      <c r="M126" s="45"/>
    </row>
    <row r="127" spans="1:13" ht="14.25" x14ac:dyDescent="0.45">
      <c r="A127" s="45"/>
      <c r="B127" s="9"/>
      <c r="C127" s="7"/>
      <c r="D127" s="15" t="s">
        <v>93</v>
      </c>
      <c r="E127" s="15"/>
      <c r="F127" s="53"/>
      <c r="G127" s="4"/>
      <c r="H127" s="4"/>
      <c r="I127" s="13"/>
      <c r="J127" s="13"/>
      <c r="K127" s="45"/>
      <c r="L127" s="45"/>
      <c r="M127" s="45"/>
    </row>
    <row r="128" spans="1:13" ht="14.25" x14ac:dyDescent="0.45">
      <c r="A128" s="45"/>
      <c r="B128" s="9"/>
      <c r="C128" s="7"/>
      <c r="D128" s="15" t="s">
        <v>94</v>
      </c>
      <c r="E128" s="15"/>
      <c r="F128" s="53"/>
      <c r="G128" s="4"/>
      <c r="H128" s="4"/>
      <c r="I128" s="13"/>
      <c r="J128" s="13"/>
      <c r="K128" s="45"/>
      <c r="L128" s="45"/>
      <c r="M128" s="45"/>
    </row>
    <row r="129" spans="1:13" ht="14.25" x14ac:dyDescent="0.45">
      <c r="A129" s="45"/>
      <c r="B129" s="9"/>
      <c r="C129" s="7"/>
      <c r="D129" s="15" t="s">
        <v>95</v>
      </c>
      <c r="E129" s="15"/>
      <c r="F129" s="53"/>
      <c r="G129" s="4"/>
      <c r="H129" s="4"/>
      <c r="I129" s="13"/>
      <c r="J129" s="13"/>
      <c r="K129" s="45"/>
      <c r="L129" s="45"/>
      <c r="M129" s="45"/>
    </row>
    <row r="130" spans="1:13" ht="14.25" x14ac:dyDescent="0.45">
      <c r="A130" s="45"/>
      <c r="B130" s="34" t="s">
        <v>10</v>
      </c>
      <c r="C130" s="23" t="s">
        <v>6</v>
      </c>
      <c r="D130" s="27" t="s">
        <v>138</v>
      </c>
      <c r="E130" s="7"/>
      <c r="F130" s="36">
        <v>0.25</v>
      </c>
      <c r="G130" s="4"/>
      <c r="H130" s="4"/>
      <c r="I130" s="13"/>
      <c r="J130" s="13"/>
      <c r="K130" s="45"/>
      <c r="L130" s="45"/>
      <c r="M130" s="45"/>
    </row>
    <row r="131" spans="1:13" ht="14.25" x14ac:dyDescent="0.45">
      <c r="A131" s="45"/>
      <c r="B131" s="35" t="s">
        <v>10</v>
      </c>
      <c r="C131" s="23" t="s">
        <v>6</v>
      </c>
      <c r="D131" s="26" t="s">
        <v>141</v>
      </c>
      <c r="E131" s="7"/>
      <c r="F131" s="36">
        <v>0.75</v>
      </c>
      <c r="G131" s="4"/>
      <c r="H131" s="4"/>
      <c r="I131" s="13"/>
      <c r="J131" s="13"/>
      <c r="K131" s="45"/>
      <c r="L131" s="45"/>
      <c r="M131" s="45"/>
    </row>
    <row r="132" spans="1:13" ht="14.25" x14ac:dyDescent="0.45">
      <c r="A132" s="45"/>
      <c r="B132" s="35" t="s">
        <v>12</v>
      </c>
      <c r="C132" s="23" t="s">
        <v>6</v>
      </c>
      <c r="D132" s="26" t="s">
        <v>140</v>
      </c>
      <c r="E132" s="7"/>
      <c r="F132" s="36">
        <v>0.25</v>
      </c>
      <c r="G132" s="4"/>
      <c r="H132" s="4"/>
      <c r="I132" s="13"/>
      <c r="J132" s="13"/>
      <c r="K132" s="45"/>
      <c r="L132" s="45"/>
      <c r="M132" s="45"/>
    </row>
    <row r="133" spans="1:13" ht="14.25" x14ac:dyDescent="0.45">
      <c r="A133" s="45"/>
      <c r="B133" s="35" t="s">
        <v>12</v>
      </c>
      <c r="C133" s="23" t="s">
        <v>8</v>
      </c>
      <c r="D133" s="26" t="s">
        <v>139</v>
      </c>
      <c r="E133" s="7"/>
      <c r="F133" s="36">
        <v>0.5</v>
      </c>
      <c r="G133" s="4"/>
      <c r="H133" s="4"/>
      <c r="I133" s="13"/>
      <c r="J133" s="13"/>
      <c r="K133" s="45"/>
      <c r="L133" s="45"/>
      <c r="M133" s="45"/>
    </row>
    <row r="134" spans="1:13" ht="14.25" x14ac:dyDescent="0.45">
      <c r="A134" s="45"/>
      <c r="B134" s="35" t="s">
        <v>12</v>
      </c>
      <c r="C134" s="23" t="s">
        <v>8</v>
      </c>
      <c r="D134" s="26" t="s">
        <v>142</v>
      </c>
      <c r="E134" s="7"/>
      <c r="F134" s="36">
        <v>0.5</v>
      </c>
      <c r="G134" s="4"/>
      <c r="H134" s="4"/>
      <c r="I134" s="13"/>
      <c r="J134" s="13"/>
      <c r="K134" s="45"/>
      <c r="L134" s="45"/>
      <c r="M134" s="45"/>
    </row>
    <row r="135" spans="1:13" ht="14.25" x14ac:dyDescent="0.45">
      <c r="A135" s="45"/>
      <c r="B135" s="35" t="s">
        <v>12</v>
      </c>
      <c r="C135" s="23" t="s">
        <v>8</v>
      </c>
      <c r="D135" s="26" t="s">
        <v>144</v>
      </c>
      <c r="E135" s="7"/>
      <c r="F135" s="36">
        <v>0.5</v>
      </c>
      <c r="G135" s="4"/>
      <c r="H135" s="4"/>
      <c r="I135" s="13"/>
      <c r="J135" s="13"/>
      <c r="K135" s="45"/>
      <c r="L135" s="45"/>
      <c r="M135" s="45"/>
    </row>
    <row r="136" spans="1:13" ht="14.25" x14ac:dyDescent="0.45">
      <c r="A136" s="45"/>
      <c r="B136" s="35" t="s">
        <v>12</v>
      </c>
      <c r="C136" s="23" t="s">
        <v>8</v>
      </c>
      <c r="D136" s="26" t="s">
        <v>145</v>
      </c>
      <c r="E136" s="7"/>
      <c r="F136" s="36">
        <v>0.5</v>
      </c>
      <c r="G136" s="4"/>
      <c r="H136" s="4"/>
      <c r="I136" s="13"/>
      <c r="J136" s="13"/>
      <c r="K136" s="45"/>
      <c r="L136" s="45"/>
      <c r="M136" s="45"/>
    </row>
    <row r="137" spans="1:13" ht="14.25" x14ac:dyDescent="0.45">
      <c r="A137" s="45"/>
      <c r="B137" s="35" t="s">
        <v>10</v>
      </c>
      <c r="C137" s="23" t="s">
        <v>6</v>
      </c>
      <c r="D137" s="26" t="s">
        <v>146</v>
      </c>
      <c r="E137" s="7"/>
      <c r="F137" s="36">
        <v>0.5</v>
      </c>
      <c r="G137" s="4"/>
      <c r="H137" s="4"/>
      <c r="I137" s="13"/>
      <c r="J137" s="13"/>
      <c r="K137" s="45"/>
      <c r="L137" s="45"/>
      <c r="M137" s="45"/>
    </row>
    <row r="138" spans="1:13" ht="14.25" x14ac:dyDescent="0.45">
      <c r="A138" s="45"/>
      <c r="B138" s="35" t="s">
        <v>12</v>
      </c>
      <c r="C138" s="23" t="s">
        <v>8</v>
      </c>
      <c r="D138" s="26" t="s">
        <v>158</v>
      </c>
      <c r="E138" s="7"/>
      <c r="F138" s="36">
        <v>0.25</v>
      </c>
      <c r="G138" s="4"/>
      <c r="H138" s="4"/>
      <c r="I138" s="13"/>
      <c r="J138" s="13"/>
      <c r="K138" s="45"/>
      <c r="L138" s="45"/>
      <c r="M138" s="45"/>
    </row>
    <row r="139" spans="1:13" ht="14.25" x14ac:dyDescent="0.45">
      <c r="A139" s="45"/>
      <c r="B139" s="35" t="s">
        <v>12</v>
      </c>
      <c r="C139" s="23" t="s">
        <v>8</v>
      </c>
      <c r="D139" s="26" t="s">
        <v>159</v>
      </c>
      <c r="E139" s="7"/>
      <c r="F139" s="36">
        <v>0.25</v>
      </c>
      <c r="G139" s="4"/>
      <c r="H139" s="4"/>
      <c r="I139" s="13"/>
      <c r="J139" s="13"/>
      <c r="K139" s="45"/>
      <c r="L139" s="45"/>
      <c r="M139" s="45"/>
    </row>
    <row r="140" spans="1:13" ht="14.25" x14ac:dyDescent="0.45">
      <c r="A140" s="45"/>
      <c r="B140" s="35" t="s">
        <v>12</v>
      </c>
      <c r="C140" s="23" t="s">
        <v>8</v>
      </c>
      <c r="D140" s="26" t="s">
        <v>160</v>
      </c>
      <c r="E140" s="7"/>
      <c r="F140" s="36">
        <v>0.25</v>
      </c>
      <c r="G140" s="4"/>
      <c r="H140" s="4"/>
      <c r="I140" s="13"/>
      <c r="J140" s="13"/>
      <c r="K140" s="45"/>
      <c r="L140" s="45"/>
      <c r="M140" s="45"/>
    </row>
    <row r="141" spans="1:13" ht="14.25" x14ac:dyDescent="0.45">
      <c r="A141" s="45"/>
      <c r="B141" s="35" t="s">
        <v>12</v>
      </c>
      <c r="C141" s="23" t="s">
        <v>8</v>
      </c>
      <c r="D141" s="26" t="s">
        <v>161</v>
      </c>
      <c r="E141" s="7"/>
      <c r="F141" s="36">
        <v>0.25</v>
      </c>
      <c r="G141" s="4"/>
      <c r="H141" s="4"/>
      <c r="I141" s="13"/>
      <c r="J141" s="13"/>
      <c r="K141" s="45"/>
      <c r="L141" s="45"/>
      <c r="M141" s="45"/>
    </row>
    <row r="142" spans="1:13" ht="14.25" x14ac:dyDescent="0.45">
      <c r="A142" s="45"/>
      <c r="B142" s="35" t="s">
        <v>12</v>
      </c>
      <c r="C142" s="23" t="s">
        <v>8</v>
      </c>
      <c r="D142" s="26" t="s">
        <v>162</v>
      </c>
      <c r="E142" s="7"/>
      <c r="F142" s="36">
        <v>0.25</v>
      </c>
      <c r="G142" s="4"/>
      <c r="H142" s="4"/>
      <c r="I142" s="13"/>
      <c r="J142" s="13"/>
      <c r="K142" s="45"/>
      <c r="L142" s="45"/>
      <c r="M142" s="45"/>
    </row>
    <row r="143" spans="1:13" ht="14.25" x14ac:dyDescent="0.45">
      <c r="A143" s="45"/>
      <c r="B143" s="47"/>
      <c r="C143" s="37"/>
      <c r="D143" s="52" t="s">
        <v>143</v>
      </c>
      <c r="E143" s="7"/>
      <c r="F143" s="53"/>
      <c r="G143" s="4"/>
      <c r="H143" s="4"/>
      <c r="I143" s="13"/>
      <c r="J143" s="13"/>
      <c r="K143" s="45"/>
      <c r="L143" s="45"/>
      <c r="M143" s="45"/>
    </row>
    <row r="144" spans="1:13" ht="14.25" x14ac:dyDescent="0.45">
      <c r="A144" s="45"/>
      <c r="B144" s="47"/>
      <c r="C144" s="37"/>
      <c r="D144" s="52" t="s">
        <v>151</v>
      </c>
      <c r="E144" s="7"/>
      <c r="F144" s="53"/>
      <c r="G144" s="4"/>
      <c r="H144" s="4"/>
      <c r="I144" s="13"/>
      <c r="J144" s="13"/>
      <c r="K144" s="45"/>
      <c r="L144" s="45"/>
      <c r="M144" s="45"/>
    </row>
    <row r="145" spans="1:853" ht="14.25" x14ac:dyDescent="0.45">
      <c r="A145" s="45"/>
      <c r="B145" s="47"/>
      <c r="C145" s="37"/>
      <c r="D145" s="52" t="s">
        <v>152</v>
      </c>
      <c r="E145" s="7"/>
      <c r="F145" s="53"/>
      <c r="G145" s="4"/>
      <c r="H145" s="4"/>
      <c r="I145" s="13"/>
      <c r="J145" s="13"/>
      <c r="K145" s="45"/>
      <c r="L145" s="45"/>
      <c r="M145" s="45"/>
    </row>
    <row r="146" spans="1:853" ht="14.25" x14ac:dyDescent="0.45">
      <c r="A146" s="45"/>
      <c r="B146" s="47" t="s">
        <v>12</v>
      </c>
      <c r="C146" s="37" t="s">
        <v>8</v>
      </c>
      <c r="D146" s="11" t="s">
        <v>191</v>
      </c>
      <c r="E146" s="7"/>
      <c r="F146" s="65"/>
      <c r="G146" s="4"/>
      <c r="H146" s="4"/>
      <c r="I146" s="13"/>
      <c r="J146" s="13"/>
      <c r="K146" s="45"/>
      <c r="L146" s="45"/>
      <c r="M146" s="45"/>
    </row>
    <row r="147" spans="1:853" ht="14.25" x14ac:dyDescent="0.45">
      <c r="A147" s="45"/>
      <c r="B147" s="47" t="s">
        <v>12</v>
      </c>
      <c r="C147" s="37" t="s">
        <v>8</v>
      </c>
      <c r="D147" s="11" t="s">
        <v>175</v>
      </c>
      <c r="E147" s="7"/>
      <c r="F147" s="53"/>
      <c r="G147" s="4"/>
      <c r="H147" s="4"/>
      <c r="I147" s="13"/>
      <c r="J147" s="13"/>
      <c r="K147" s="45"/>
      <c r="L147" s="45"/>
      <c r="M147" s="45"/>
    </row>
    <row r="148" spans="1:853" ht="14.25" x14ac:dyDescent="0.45">
      <c r="A148" s="45"/>
      <c r="B148" s="47" t="s">
        <v>12</v>
      </c>
      <c r="C148" s="37" t="s">
        <v>8</v>
      </c>
      <c r="D148" s="11" t="s">
        <v>176</v>
      </c>
      <c r="E148" s="7"/>
      <c r="F148" s="53"/>
      <c r="G148" s="4"/>
      <c r="H148" s="4"/>
      <c r="I148" s="13"/>
      <c r="J148" s="13"/>
      <c r="K148" s="45"/>
      <c r="L148" s="45"/>
      <c r="M148" s="45"/>
    </row>
    <row r="149" spans="1:853" ht="14.25" x14ac:dyDescent="0.45">
      <c r="A149" s="45"/>
      <c r="B149" s="35" t="s">
        <v>12</v>
      </c>
      <c r="C149" s="23" t="s">
        <v>8</v>
      </c>
      <c r="D149" s="26" t="s">
        <v>163</v>
      </c>
      <c r="E149" s="7"/>
      <c r="F149" s="36">
        <v>0.25</v>
      </c>
      <c r="G149" s="4"/>
      <c r="H149" s="4"/>
      <c r="I149" s="13"/>
      <c r="J149" s="13"/>
      <c r="K149" s="45"/>
      <c r="L149" s="45"/>
      <c r="M149" s="45"/>
    </row>
    <row r="150" spans="1:853" ht="14.25" x14ac:dyDescent="0.45">
      <c r="A150" s="45"/>
      <c r="B150" s="47"/>
      <c r="C150" s="37"/>
      <c r="D150" s="52" t="s">
        <v>149</v>
      </c>
      <c r="E150" s="7"/>
      <c r="F150" s="53"/>
      <c r="G150" s="4"/>
      <c r="H150" s="4"/>
      <c r="I150" s="13"/>
      <c r="J150" s="13"/>
      <c r="K150" s="45"/>
      <c r="L150" s="45"/>
      <c r="M150" s="45"/>
    </row>
    <row r="151" spans="1:853" ht="14.25" x14ac:dyDescent="0.45">
      <c r="A151" s="45"/>
      <c r="B151" s="47"/>
      <c r="C151" s="37"/>
      <c r="D151" s="52" t="s">
        <v>150</v>
      </c>
      <c r="E151" s="7"/>
      <c r="F151" s="53"/>
      <c r="G151" s="4"/>
      <c r="H151" s="4"/>
      <c r="I151" s="13"/>
      <c r="J151" s="13"/>
      <c r="K151" s="45"/>
      <c r="L151" s="45"/>
      <c r="M151" s="45"/>
    </row>
    <row r="152" spans="1:853" ht="14.25" x14ac:dyDescent="0.45">
      <c r="A152" s="45"/>
      <c r="B152" s="35" t="s">
        <v>12</v>
      </c>
      <c r="C152" s="23" t="s">
        <v>8</v>
      </c>
      <c r="D152" s="26" t="s">
        <v>136</v>
      </c>
      <c r="E152" s="7"/>
      <c r="F152" s="36">
        <v>0.25</v>
      </c>
      <c r="G152" s="4"/>
      <c r="H152" s="4"/>
      <c r="I152" s="13"/>
      <c r="J152" s="13"/>
      <c r="K152" s="45"/>
      <c r="L152" s="45"/>
      <c r="M152" s="45"/>
    </row>
    <row r="153" spans="1:853" ht="14.25" x14ac:dyDescent="0.45">
      <c r="A153" s="45"/>
      <c r="B153" s="35" t="s">
        <v>12</v>
      </c>
      <c r="C153" s="23" t="s">
        <v>8</v>
      </c>
      <c r="D153" s="26" t="s">
        <v>157</v>
      </c>
      <c r="E153" s="7"/>
      <c r="F153" s="36">
        <v>0.25</v>
      </c>
      <c r="G153" s="4"/>
      <c r="H153" s="4"/>
      <c r="I153" s="13"/>
      <c r="J153" s="13"/>
      <c r="K153" s="45"/>
      <c r="L153" s="45"/>
      <c r="M153" s="45"/>
    </row>
    <row r="154" spans="1:853" ht="14.25" x14ac:dyDescent="0.45">
      <c r="A154" s="45"/>
      <c r="B154" s="47"/>
      <c r="C154" s="37"/>
      <c r="D154" s="52" t="s">
        <v>147</v>
      </c>
      <c r="E154" s="7"/>
      <c r="F154" s="53"/>
      <c r="G154" s="4"/>
      <c r="H154" s="4"/>
      <c r="I154" s="13"/>
      <c r="J154" s="13"/>
      <c r="K154" s="45"/>
      <c r="L154" s="45"/>
      <c r="M154" s="45"/>
    </row>
    <row r="155" spans="1:853" ht="14.25" x14ac:dyDescent="0.45">
      <c r="A155" s="45"/>
      <c r="B155" s="47"/>
      <c r="C155" s="37"/>
      <c r="D155" s="52" t="s">
        <v>148</v>
      </c>
      <c r="E155" s="7"/>
      <c r="F155" s="53"/>
      <c r="G155" s="4"/>
      <c r="H155" s="4"/>
      <c r="I155" s="13"/>
      <c r="J155" s="13"/>
      <c r="K155" s="45"/>
      <c r="L155" s="45"/>
      <c r="M155" s="45"/>
    </row>
    <row r="156" spans="1:853" ht="14.25" x14ac:dyDescent="0.45">
      <c r="A156" s="45"/>
      <c r="B156" s="35" t="s">
        <v>10</v>
      </c>
      <c r="C156" s="23" t="s">
        <v>6</v>
      </c>
      <c r="D156" s="26" t="s">
        <v>137</v>
      </c>
      <c r="E156" s="7"/>
      <c r="F156" s="36">
        <v>0.25</v>
      </c>
      <c r="G156" s="4"/>
      <c r="H156" s="4"/>
      <c r="I156" s="13"/>
      <c r="J156" s="13"/>
      <c r="K156" s="45"/>
      <c r="L156" s="45"/>
      <c r="M156" s="45"/>
    </row>
    <row r="157" spans="1:853" s="42" customFormat="1" ht="14.25" x14ac:dyDescent="0.45">
      <c r="A157" s="45"/>
      <c r="B157" s="57"/>
      <c r="C157" s="55"/>
      <c r="D157" s="55"/>
      <c r="E157" s="55"/>
      <c r="F157" s="45"/>
      <c r="G157" s="45"/>
      <c r="H157" s="45"/>
      <c r="I157" s="45"/>
      <c r="J157" s="45"/>
      <c r="K157" s="45"/>
      <c r="L157" s="45"/>
      <c r="M157" s="45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</row>
    <row r="158" spans="1:853" s="56" customFormat="1" ht="28.5" x14ac:dyDescent="0.45">
      <c r="A158" s="45"/>
      <c r="B158" s="30" t="s">
        <v>117</v>
      </c>
      <c r="C158" s="30" t="s">
        <v>118</v>
      </c>
      <c r="D158" s="109"/>
      <c r="E158" s="63"/>
      <c r="F158" s="59" t="s">
        <v>119</v>
      </c>
      <c r="G158" s="64"/>
      <c r="H158" s="45"/>
      <c r="I158" s="45"/>
      <c r="J158" s="45"/>
      <c r="K158" s="45"/>
      <c r="L158" s="45"/>
      <c r="M158" s="45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  <c r="IT158" s="42"/>
      <c r="IU158" s="42"/>
      <c r="IV158" s="42"/>
      <c r="IW158" s="42"/>
      <c r="IX158" s="42"/>
      <c r="IY158" s="42"/>
      <c r="IZ158" s="42"/>
      <c r="JA158" s="42"/>
      <c r="JB158" s="42"/>
      <c r="JC158" s="42"/>
      <c r="JD158" s="42"/>
      <c r="JE158" s="42"/>
      <c r="JF158" s="42"/>
      <c r="JG158" s="42"/>
      <c r="JH158" s="42"/>
      <c r="JI158" s="42"/>
      <c r="JJ158" s="42"/>
      <c r="JK158" s="42"/>
      <c r="JL158" s="42"/>
      <c r="JM158" s="42"/>
      <c r="JN158" s="42"/>
      <c r="JO158" s="42"/>
      <c r="JP158" s="42"/>
      <c r="JQ158" s="42"/>
      <c r="JR158" s="42"/>
      <c r="JS158" s="42"/>
      <c r="JT158" s="42"/>
      <c r="JU158" s="42"/>
      <c r="JV158" s="42"/>
      <c r="JW158" s="42"/>
      <c r="JX158" s="42"/>
      <c r="JY158" s="42"/>
      <c r="JZ158" s="42"/>
      <c r="KA158" s="42"/>
      <c r="KB158" s="42"/>
      <c r="KC158" s="42"/>
      <c r="KD158" s="42"/>
      <c r="KE158" s="42"/>
      <c r="KF158" s="42"/>
      <c r="KG158" s="42"/>
      <c r="KH158" s="42"/>
      <c r="KI158" s="42"/>
      <c r="KJ158" s="42"/>
      <c r="KK158" s="42"/>
      <c r="KL158" s="42"/>
      <c r="KM158" s="42"/>
      <c r="KN158" s="42"/>
      <c r="KO158" s="42"/>
      <c r="KP158" s="42"/>
      <c r="KQ158" s="42"/>
      <c r="KR158" s="42"/>
      <c r="KS158" s="42"/>
      <c r="KT158" s="42"/>
      <c r="KU158" s="42"/>
      <c r="KV158" s="42"/>
      <c r="KW158" s="42"/>
      <c r="KX158" s="42"/>
      <c r="KY158" s="42"/>
      <c r="KZ158" s="42"/>
      <c r="LA158" s="42"/>
      <c r="LB158" s="42"/>
      <c r="LC158" s="42"/>
      <c r="LD158" s="42"/>
      <c r="LE158" s="42"/>
      <c r="LF158" s="42"/>
      <c r="LG158" s="42"/>
      <c r="LH158" s="42"/>
      <c r="LI158" s="42"/>
      <c r="LJ158" s="42"/>
      <c r="LK158" s="42"/>
      <c r="LL158" s="42"/>
      <c r="LM158" s="42"/>
      <c r="LN158" s="42"/>
      <c r="LO158" s="42"/>
      <c r="LP158" s="42"/>
      <c r="LQ158" s="42"/>
      <c r="LR158" s="42"/>
      <c r="LS158" s="42"/>
      <c r="LT158" s="42"/>
      <c r="LU158" s="42"/>
      <c r="LV158" s="42"/>
      <c r="LW158" s="42"/>
      <c r="LX158" s="42"/>
      <c r="LY158" s="42"/>
      <c r="LZ158" s="42"/>
      <c r="MA158" s="42"/>
      <c r="MB158" s="42"/>
      <c r="MC158" s="42"/>
      <c r="MD158" s="42"/>
      <c r="ME158" s="42"/>
      <c r="MF158" s="42"/>
      <c r="MG158" s="42"/>
      <c r="MH158" s="42"/>
      <c r="MI158" s="42"/>
      <c r="MJ158" s="42"/>
      <c r="MK158" s="42"/>
      <c r="ML158" s="42"/>
      <c r="MM158" s="42"/>
      <c r="MN158" s="42"/>
      <c r="MO158" s="42"/>
      <c r="MP158" s="42"/>
      <c r="MQ158" s="42"/>
      <c r="MR158" s="42"/>
      <c r="MS158" s="42"/>
      <c r="MT158" s="42"/>
      <c r="MU158" s="42"/>
      <c r="MV158" s="42"/>
      <c r="MW158" s="42"/>
      <c r="MX158" s="42"/>
      <c r="MY158" s="42"/>
      <c r="MZ158" s="42"/>
      <c r="NA158" s="42"/>
      <c r="NB158" s="42"/>
      <c r="NC158" s="42"/>
      <c r="ND158" s="42"/>
      <c r="NE158" s="42"/>
      <c r="NF158" s="42"/>
      <c r="NG158" s="42"/>
      <c r="NH158" s="42"/>
      <c r="NI158" s="42"/>
      <c r="NJ158" s="42"/>
      <c r="NK158" s="42"/>
      <c r="NL158" s="42"/>
      <c r="NM158" s="42"/>
      <c r="NN158" s="42"/>
      <c r="NO158" s="42"/>
      <c r="NP158" s="42"/>
      <c r="NQ158" s="42"/>
      <c r="NR158" s="42"/>
      <c r="NS158" s="42"/>
      <c r="NT158" s="42"/>
      <c r="NU158" s="42"/>
      <c r="NV158" s="42"/>
      <c r="NW158" s="42"/>
      <c r="NX158" s="42"/>
      <c r="NY158" s="42"/>
      <c r="NZ158" s="42"/>
      <c r="OA158" s="42"/>
      <c r="OB158" s="42"/>
      <c r="OC158" s="42"/>
      <c r="OD158" s="42"/>
      <c r="OE158" s="42"/>
      <c r="OF158" s="42"/>
      <c r="OG158" s="42"/>
      <c r="OH158" s="42"/>
      <c r="OI158" s="42"/>
      <c r="OJ158" s="42"/>
      <c r="OK158" s="42"/>
      <c r="OL158" s="42"/>
      <c r="OM158" s="42"/>
      <c r="ON158" s="42"/>
      <c r="OO158" s="42"/>
      <c r="OP158" s="42"/>
      <c r="OQ158" s="42"/>
      <c r="OR158" s="42"/>
      <c r="OS158" s="42"/>
      <c r="OT158" s="42"/>
      <c r="OU158" s="42"/>
      <c r="OV158" s="42"/>
      <c r="OW158" s="42"/>
      <c r="OX158" s="42"/>
      <c r="OY158" s="42"/>
      <c r="OZ158" s="42"/>
      <c r="PA158" s="42"/>
      <c r="PB158" s="42"/>
      <c r="PC158" s="42"/>
      <c r="PD158" s="42"/>
      <c r="PE158" s="42"/>
      <c r="PF158" s="42"/>
      <c r="PG158" s="42"/>
      <c r="PH158" s="42"/>
      <c r="PI158" s="42"/>
      <c r="PJ158" s="42"/>
      <c r="PK158" s="42"/>
      <c r="PL158" s="42"/>
      <c r="PM158" s="42"/>
      <c r="PN158" s="42"/>
      <c r="PO158" s="42"/>
      <c r="PP158" s="42"/>
      <c r="PQ158" s="42"/>
      <c r="PR158" s="42"/>
      <c r="PS158" s="42"/>
      <c r="PT158" s="42"/>
      <c r="PU158" s="42"/>
      <c r="PV158" s="42"/>
      <c r="PW158" s="42"/>
      <c r="PX158" s="42"/>
      <c r="PY158" s="42"/>
      <c r="PZ158" s="42"/>
      <c r="QA158" s="42"/>
      <c r="QB158" s="42"/>
      <c r="QC158" s="42"/>
      <c r="QD158" s="42"/>
      <c r="QE158" s="42"/>
      <c r="QF158" s="42"/>
      <c r="QG158" s="42"/>
      <c r="QH158" s="42"/>
      <c r="QI158" s="42"/>
      <c r="QJ158" s="42"/>
      <c r="QK158" s="42"/>
      <c r="QL158" s="42"/>
      <c r="QM158" s="42"/>
      <c r="QN158" s="42"/>
      <c r="QO158" s="42"/>
      <c r="QP158" s="42"/>
      <c r="QQ158" s="42"/>
      <c r="QR158" s="42"/>
      <c r="QS158" s="42"/>
      <c r="QT158" s="42"/>
      <c r="QU158" s="42"/>
      <c r="QV158" s="42"/>
      <c r="QW158" s="42"/>
      <c r="QX158" s="42"/>
      <c r="QY158" s="42"/>
      <c r="QZ158" s="42"/>
      <c r="RA158" s="42"/>
      <c r="RB158" s="42"/>
      <c r="RC158" s="42"/>
      <c r="RD158" s="42"/>
      <c r="RE158" s="42"/>
      <c r="RF158" s="42"/>
      <c r="RG158" s="42"/>
      <c r="RH158" s="42"/>
      <c r="RI158" s="42"/>
      <c r="RJ158" s="42"/>
      <c r="RK158" s="42"/>
      <c r="RL158" s="42"/>
      <c r="RM158" s="42"/>
      <c r="RN158" s="42"/>
      <c r="RO158" s="42"/>
      <c r="RP158" s="42"/>
      <c r="RQ158" s="42"/>
      <c r="RR158" s="42"/>
      <c r="RS158" s="42"/>
      <c r="RT158" s="42"/>
      <c r="RU158" s="42"/>
      <c r="RV158" s="42"/>
      <c r="RW158" s="42"/>
      <c r="RX158" s="42"/>
      <c r="RY158" s="42"/>
      <c r="RZ158" s="42"/>
      <c r="SA158" s="42"/>
      <c r="SB158" s="42"/>
      <c r="SC158" s="42"/>
      <c r="SD158" s="42"/>
      <c r="SE158" s="42"/>
      <c r="SF158" s="42"/>
      <c r="SG158" s="42"/>
      <c r="SH158" s="42"/>
      <c r="SI158" s="42"/>
      <c r="SJ158" s="42"/>
      <c r="SK158" s="42"/>
      <c r="SL158" s="42"/>
      <c r="SM158" s="42"/>
      <c r="SN158" s="42"/>
      <c r="SO158" s="42"/>
      <c r="SP158" s="42"/>
      <c r="SQ158" s="42"/>
      <c r="SR158" s="42"/>
      <c r="SS158" s="42"/>
      <c r="ST158" s="42"/>
      <c r="SU158" s="42"/>
      <c r="SV158" s="42"/>
      <c r="SW158" s="42"/>
      <c r="SX158" s="42"/>
      <c r="SY158" s="42"/>
      <c r="SZ158" s="42"/>
      <c r="TA158" s="42"/>
      <c r="TB158" s="42"/>
      <c r="TC158" s="42"/>
      <c r="TD158" s="42"/>
      <c r="TE158" s="42"/>
      <c r="TF158" s="42"/>
      <c r="TG158" s="42"/>
      <c r="TH158" s="42"/>
      <c r="TI158" s="42"/>
      <c r="TJ158" s="42"/>
      <c r="TK158" s="42"/>
      <c r="TL158" s="42"/>
      <c r="TM158" s="42"/>
      <c r="TN158" s="42"/>
      <c r="TO158" s="42"/>
      <c r="TP158" s="42"/>
      <c r="TQ158" s="42"/>
      <c r="TR158" s="42"/>
      <c r="TS158" s="42"/>
      <c r="TT158" s="42"/>
      <c r="TU158" s="42"/>
      <c r="TV158" s="42"/>
      <c r="TW158" s="42"/>
      <c r="TX158" s="42"/>
      <c r="TY158" s="42"/>
      <c r="TZ158" s="42"/>
      <c r="UA158" s="42"/>
      <c r="UB158" s="42"/>
      <c r="UC158" s="42"/>
      <c r="UD158" s="42"/>
      <c r="UE158" s="42"/>
      <c r="UF158" s="42"/>
      <c r="UG158" s="42"/>
      <c r="UH158" s="42"/>
      <c r="UI158" s="42"/>
      <c r="UJ158" s="42"/>
      <c r="UK158" s="42"/>
      <c r="UL158" s="42"/>
      <c r="UM158" s="42"/>
      <c r="UN158" s="42"/>
      <c r="UO158" s="42"/>
      <c r="UP158" s="42"/>
      <c r="UQ158" s="42"/>
      <c r="UR158" s="42"/>
      <c r="US158" s="42"/>
      <c r="UT158" s="42"/>
      <c r="UU158" s="42"/>
      <c r="UV158" s="42"/>
      <c r="UW158" s="42"/>
      <c r="UX158" s="42"/>
      <c r="UY158" s="42"/>
      <c r="UZ158" s="42"/>
      <c r="VA158" s="42"/>
      <c r="VB158" s="42"/>
      <c r="VC158" s="42"/>
      <c r="VD158" s="42"/>
      <c r="VE158" s="42"/>
      <c r="VF158" s="42"/>
      <c r="VG158" s="42"/>
      <c r="VH158" s="42"/>
      <c r="VI158" s="42"/>
      <c r="VJ158" s="42"/>
      <c r="VK158" s="42"/>
      <c r="VL158" s="42"/>
      <c r="VM158" s="42"/>
      <c r="VN158" s="42"/>
      <c r="VO158" s="42"/>
      <c r="VP158" s="42"/>
      <c r="VQ158" s="42"/>
      <c r="VR158" s="42"/>
      <c r="VS158" s="42"/>
      <c r="VT158" s="42"/>
      <c r="VU158" s="42"/>
      <c r="VV158" s="42"/>
      <c r="VW158" s="42"/>
      <c r="VX158" s="42"/>
      <c r="VY158" s="42"/>
      <c r="VZ158" s="42"/>
      <c r="WA158" s="42"/>
      <c r="WB158" s="42"/>
      <c r="WC158" s="42"/>
      <c r="WD158" s="42"/>
      <c r="WE158" s="42"/>
      <c r="WF158" s="42"/>
      <c r="WG158" s="42"/>
      <c r="WH158" s="42"/>
      <c r="WI158" s="42"/>
      <c r="WJ158" s="42"/>
      <c r="WK158" s="42"/>
      <c r="WL158" s="42"/>
      <c r="WM158" s="42"/>
      <c r="WN158" s="42"/>
      <c r="WO158" s="42"/>
      <c r="WP158" s="42"/>
      <c r="WQ158" s="42"/>
      <c r="WR158" s="42"/>
      <c r="WS158" s="42"/>
      <c r="WT158" s="42"/>
      <c r="WU158" s="42"/>
      <c r="WV158" s="42"/>
      <c r="WW158" s="42"/>
      <c r="WX158" s="42"/>
      <c r="WY158" s="42"/>
      <c r="WZ158" s="42"/>
      <c r="XA158" s="42"/>
      <c r="XB158" s="42"/>
      <c r="XC158" s="42"/>
      <c r="XD158" s="42"/>
      <c r="XE158" s="42"/>
      <c r="XF158" s="42"/>
      <c r="XG158" s="42"/>
      <c r="XH158" s="42"/>
      <c r="XI158" s="42"/>
      <c r="XJ158" s="42"/>
      <c r="XK158" s="42"/>
      <c r="XL158" s="42"/>
      <c r="XM158" s="42"/>
      <c r="XN158" s="42"/>
      <c r="XO158" s="42"/>
      <c r="XP158" s="42"/>
      <c r="XQ158" s="42"/>
      <c r="XR158" s="42"/>
      <c r="XS158" s="42"/>
      <c r="XT158" s="42"/>
      <c r="XU158" s="42"/>
      <c r="XV158" s="42"/>
      <c r="XW158" s="42"/>
      <c r="XX158" s="42"/>
      <c r="XY158" s="42"/>
      <c r="XZ158" s="42"/>
      <c r="YA158" s="42"/>
      <c r="YB158" s="42"/>
      <c r="YC158" s="42"/>
      <c r="YD158" s="42"/>
      <c r="YE158" s="42"/>
      <c r="YF158" s="42"/>
      <c r="YG158" s="42"/>
      <c r="YH158" s="42"/>
      <c r="YI158" s="42"/>
      <c r="YJ158" s="42"/>
      <c r="YK158" s="42"/>
      <c r="YL158" s="42"/>
      <c r="YM158" s="42"/>
      <c r="YN158" s="42"/>
      <c r="YO158" s="42"/>
      <c r="YP158" s="42"/>
      <c r="YQ158" s="42"/>
      <c r="YR158" s="42"/>
      <c r="YS158" s="42"/>
      <c r="YT158" s="42"/>
      <c r="YU158" s="42"/>
      <c r="YV158" s="42"/>
      <c r="YW158" s="42"/>
      <c r="YX158" s="42"/>
      <c r="YY158" s="42"/>
      <c r="YZ158" s="42"/>
      <c r="ZA158" s="42"/>
      <c r="ZB158" s="42"/>
      <c r="ZC158" s="42"/>
      <c r="ZD158" s="42"/>
      <c r="ZE158" s="42"/>
      <c r="ZF158" s="42"/>
      <c r="ZG158" s="42"/>
      <c r="ZH158" s="42"/>
      <c r="ZI158" s="42"/>
      <c r="ZJ158" s="42"/>
      <c r="ZK158" s="42"/>
      <c r="ZL158" s="42"/>
      <c r="ZM158" s="42"/>
      <c r="ZN158" s="42"/>
      <c r="ZO158" s="42"/>
      <c r="ZP158" s="42"/>
      <c r="ZQ158" s="42"/>
      <c r="ZR158" s="42"/>
      <c r="ZS158" s="42"/>
      <c r="ZT158" s="42"/>
      <c r="ZU158" s="42"/>
      <c r="ZV158" s="42"/>
      <c r="ZW158" s="42"/>
      <c r="ZX158" s="42"/>
      <c r="ZY158" s="42"/>
      <c r="ZZ158" s="42"/>
      <c r="AAA158" s="42"/>
      <c r="AAB158" s="42"/>
      <c r="AAC158" s="42"/>
      <c r="AAD158" s="42"/>
      <c r="AAE158" s="42"/>
      <c r="AAF158" s="42"/>
      <c r="AAG158" s="42"/>
      <c r="AAH158" s="42"/>
      <c r="AAI158" s="42"/>
      <c r="AAJ158" s="42"/>
      <c r="AAK158" s="42"/>
      <c r="AAL158" s="42"/>
      <c r="AAM158" s="42"/>
      <c r="AAN158" s="42"/>
      <c r="AAO158" s="42"/>
      <c r="AAP158" s="42"/>
      <c r="AAQ158" s="42"/>
      <c r="AAR158" s="42"/>
      <c r="AAS158" s="42"/>
      <c r="AAT158" s="42"/>
      <c r="AAU158" s="42"/>
      <c r="AAV158" s="42"/>
      <c r="AAW158" s="42"/>
      <c r="AAX158" s="42"/>
      <c r="AAY158" s="42"/>
      <c r="AAZ158" s="42"/>
      <c r="ABA158" s="42"/>
      <c r="ABB158" s="42"/>
      <c r="ABC158" s="42"/>
      <c r="ABD158" s="42"/>
      <c r="ABE158" s="42"/>
      <c r="ABF158" s="42"/>
      <c r="ABG158" s="42"/>
      <c r="ABH158" s="42"/>
      <c r="ABI158" s="42"/>
      <c r="ABJ158" s="42"/>
      <c r="ABK158" s="42"/>
      <c r="ABL158" s="42"/>
      <c r="ABM158" s="42"/>
      <c r="ABN158" s="42"/>
      <c r="ABO158" s="42"/>
      <c r="ABP158" s="42"/>
      <c r="ABQ158" s="42"/>
      <c r="ABR158" s="42"/>
      <c r="ABS158" s="42"/>
      <c r="ABT158" s="42"/>
      <c r="ABU158" s="42"/>
      <c r="ABV158" s="42"/>
      <c r="ABW158" s="42"/>
      <c r="ABX158" s="42"/>
      <c r="ABY158" s="42"/>
      <c r="ABZ158" s="42"/>
      <c r="ACA158" s="42"/>
      <c r="ACB158" s="42"/>
      <c r="ACC158" s="42"/>
      <c r="ACD158" s="42"/>
      <c r="ACE158" s="42"/>
      <c r="ACF158" s="42"/>
      <c r="ACG158" s="42"/>
      <c r="ACH158" s="42"/>
      <c r="ACI158" s="42"/>
      <c r="ACJ158" s="42"/>
      <c r="ACK158" s="42"/>
      <c r="ACL158" s="42"/>
      <c r="ACM158" s="42"/>
      <c r="ACN158" s="42"/>
      <c r="ACO158" s="42"/>
      <c r="ACP158" s="42"/>
      <c r="ACQ158" s="42"/>
      <c r="ACR158" s="42"/>
      <c r="ACS158" s="42"/>
      <c r="ACT158" s="42"/>
      <c r="ACU158" s="42"/>
      <c r="ACV158" s="42"/>
      <c r="ACW158" s="42"/>
      <c r="ACX158" s="42"/>
      <c r="ACY158" s="42"/>
      <c r="ACZ158" s="42"/>
      <c r="ADA158" s="42"/>
      <c r="ADB158" s="42"/>
      <c r="ADC158" s="42"/>
      <c r="ADD158" s="42"/>
      <c r="ADE158" s="42"/>
      <c r="ADF158" s="42"/>
      <c r="ADG158" s="42"/>
      <c r="ADH158" s="42"/>
      <c r="ADI158" s="42"/>
      <c r="ADJ158" s="42"/>
      <c r="ADK158" s="42"/>
      <c r="ADL158" s="42"/>
      <c r="ADM158" s="42"/>
      <c r="ADN158" s="42"/>
      <c r="ADO158" s="42"/>
      <c r="ADP158" s="42"/>
      <c r="ADQ158" s="42"/>
      <c r="ADR158" s="42"/>
      <c r="ADS158" s="42"/>
      <c r="ADT158" s="42"/>
      <c r="ADU158" s="42"/>
      <c r="ADV158" s="42"/>
      <c r="ADW158" s="42"/>
      <c r="ADX158" s="42"/>
      <c r="ADY158" s="42"/>
      <c r="ADZ158" s="42"/>
      <c r="AEA158" s="42"/>
      <c r="AEB158" s="42"/>
      <c r="AEC158" s="42"/>
      <c r="AED158" s="42"/>
      <c r="AEE158" s="42"/>
      <c r="AEF158" s="42"/>
      <c r="AEG158" s="42"/>
      <c r="AEH158" s="42"/>
      <c r="AEI158" s="42"/>
      <c r="AEJ158" s="42"/>
      <c r="AEK158" s="42"/>
      <c r="AEL158" s="42"/>
      <c r="AEM158" s="42"/>
      <c r="AEN158" s="42"/>
      <c r="AEO158" s="42"/>
      <c r="AEP158" s="42"/>
      <c r="AEQ158" s="42"/>
      <c r="AER158" s="42"/>
      <c r="AES158" s="42"/>
      <c r="AET158" s="42"/>
      <c r="AEU158" s="42"/>
      <c r="AEV158" s="42"/>
      <c r="AEW158" s="42"/>
      <c r="AEX158" s="42"/>
      <c r="AEY158" s="42"/>
      <c r="AEZ158" s="42"/>
      <c r="AFA158" s="42"/>
      <c r="AFB158" s="42"/>
      <c r="AFC158" s="42"/>
      <c r="AFD158" s="42"/>
      <c r="AFE158" s="42"/>
      <c r="AFF158" s="42"/>
      <c r="AFG158" s="42"/>
      <c r="AFH158" s="42"/>
      <c r="AFI158" s="42"/>
      <c r="AFJ158" s="42"/>
      <c r="AFK158" s="42"/>
      <c r="AFL158" s="42"/>
      <c r="AFM158" s="42"/>
      <c r="AFN158" s="42"/>
      <c r="AFO158" s="42"/>
      <c r="AFP158" s="42"/>
      <c r="AFQ158" s="42"/>
      <c r="AFR158" s="42"/>
      <c r="AFS158" s="42"/>
      <c r="AFT158" s="42"/>
      <c r="AFU158" s="42"/>
    </row>
    <row r="159" spans="1:853" ht="28.5" x14ac:dyDescent="0.45">
      <c r="A159" s="45"/>
      <c r="B159" s="30" t="s">
        <v>117</v>
      </c>
      <c r="C159" s="30" t="s">
        <v>120</v>
      </c>
      <c r="D159" s="109"/>
      <c r="E159" s="63"/>
      <c r="F159" s="60" t="s">
        <v>119</v>
      </c>
      <c r="G159" s="64"/>
      <c r="H159" s="45"/>
      <c r="I159" s="45"/>
      <c r="J159" s="45"/>
      <c r="K159" s="45"/>
      <c r="L159" s="45"/>
      <c r="M159" s="45"/>
    </row>
    <row r="160" spans="1:853" ht="14.25" x14ac:dyDescent="0.45">
      <c r="A160" s="45"/>
      <c r="B160" s="38" t="s">
        <v>121</v>
      </c>
      <c r="C160" s="38" t="s">
        <v>118</v>
      </c>
      <c r="D160" s="110"/>
      <c r="E160" s="63"/>
      <c r="F160" s="61" t="s">
        <v>119</v>
      </c>
      <c r="G160" s="64"/>
      <c r="H160" s="45"/>
      <c r="I160" s="45"/>
      <c r="J160" s="45"/>
      <c r="K160" s="45"/>
      <c r="L160" s="45"/>
      <c r="M160" s="45"/>
    </row>
    <row r="161" spans="1:853" ht="28.5" x14ac:dyDescent="0.45">
      <c r="A161" s="45"/>
      <c r="B161" s="38" t="s">
        <v>121</v>
      </c>
      <c r="C161" s="38" t="s">
        <v>120</v>
      </c>
      <c r="D161" s="110"/>
      <c r="E161" s="63"/>
      <c r="F161" s="62" t="s">
        <v>119</v>
      </c>
      <c r="G161" s="64"/>
      <c r="H161" s="45"/>
      <c r="I161" s="45"/>
      <c r="J161" s="45"/>
      <c r="K161" s="45"/>
      <c r="L161" s="45"/>
      <c r="M161" s="45"/>
    </row>
    <row r="162" spans="1:853" ht="14.25" x14ac:dyDescent="0.45">
      <c r="A162" s="45"/>
      <c r="B162" s="30" t="s">
        <v>122</v>
      </c>
      <c r="C162" s="30" t="s">
        <v>118</v>
      </c>
      <c r="D162" s="109"/>
      <c r="E162" s="63"/>
      <c r="F162" s="59" t="s">
        <v>119</v>
      </c>
      <c r="G162" s="64"/>
      <c r="H162" s="45"/>
      <c r="I162" s="45"/>
      <c r="J162" s="45"/>
      <c r="K162" s="45"/>
      <c r="L162" s="45"/>
      <c r="M162" s="45"/>
    </row>
    <row r="163" spans="1:853" ht="28.5" x14ac:dyDescent="0.45">
      <c r="A163" s="45"/>
      <c r="B163" s="30" t="s">
        <v>122</v>
      </c>
      <c r="C163" s="30" t="s">
        <v>120</v>
      </c>
      <c r="D163" s="109"/>
      <c r="E163" s="63"/>
      <c r="F163" s="60" t="s">
        <v>119</v>
      </c>
      <c r="G163" s="64"/>
      <c r="H163" s="45"/>
      <c r="I163" s="45"/>
      <c r="J163" s="45"/>
      <c r="K163" s="45"/>
      <c r="L163" s="45"/>
      <c r="M163" s="45"/>
    </row>
    <row r="164" spans="1:853" s="39" customFormat="1" ht="14.25" x14ac:dyDescent="0.45">
      <c r="A164" s="45"/>
      <c r="B164" s="57"/>
      <c r="C164" s="55"/>
      <c r="D164" s="55"/>
      <c r="E164" s="55"/>
      <c r="F164" s="45"/>
      <c r="G164" s="45"/>
      <c r="H164" s="45"/>
      <c r="I164" s="45"/>
      <c r="J164" s="45"/>
      <c r="K164" s="45"/>
      <c r="L164" s="45"/>
      <c r="M164" s="45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  <c r="EP164" s="42"/>
      <c r="EQ164" s="42"/>
      <c r="ER164" s="42"/>
      <c r="ES164" s="42"/>
      <c r="ET164" s="42"/>
      <c r="EU164" s="42"/>
      <c r="EV164" s="42"/>
      <c r="EW164" s="42"/>
      <c r="EX164" s="42"/>
      <c r="EY164" s="42"/>
      <c r="EZ164" s="42"/>
      <c r="FA164" s="42"/>
      <c r="FB164" s="42"/>
      <c r="FC164" s="42"/>
      <c r="FD164" s="42"/>
      <c r="FE164" s="42"/>
      <c r="FF164" s="42"/>
      <c r="FG164" s="42"/>
      <c r="FH164" s="42"/>
      <c r="FI164" s="42"/>
      <c r="FJ164" s="42"/>
      <c r="FK164" s="42"/>
      <c r="FL164" s="42"/>
      <c r="FM164" s="42"/>
      <c r="FN164" s="42"/>
      <c r="FO164" s="42"/>
      <c r="FP164" s="42"/>
      <c r="FQ164" s="42"/>
      <c r="FR164" s="42"/>
      <c r="FS164" s="42"/>
      <c r="FT164" s="42"/>
      <c r="FU164" s="42"/>
      <c r="FV164" s="42"/>
      <c r="FW164" s="42"/>
      <c r="FX164" s="42"/>
      <c r="FY164" s="42"/>
      <c r="FZ164" s="42"/>
      <c r="GA164" s="42"/>
      <c r="GB164" s="42"/>
      <c r="GC164" s="42"/>
      <c r="GD164" s="42"/>
      <c r="GE164" s="42"/>
      <c r="GF164" s="42"/>
      <c r="GG164" s="42"/>
      <c r="GH164" s="42"/>
      <c r="GI164" s="42"/>
      <c r="GJ164" s="42"/>
      <c r="GK164" s="42"/>
      <c r="GL164" s="42"/>
      <c r="GM164" s="42"/>
      <c r="GN164" s="42"/>
      <c r="GO164" s="42"/>
      <c r="GP164" s="42"/>
      <c r="GQ164" s="42"/>
      <c r="GR164" s="42"/>
      <c r="GS164" s="42"/>
      <c r="GT164" s="42"/>
      <c r="GU164" s="42"/>
      <c r="GV164" s="42"/>
      <c r="GW164" s="42"/>
      <c r="GX164" s="42"/>
      <c r="GY164" s="42"/>
      <c r="GZ164" s="42"/>
      <c r="HA164" s="42"/>
      <c r="HB164" s="42"/>
      <c r="HC164" s="42"/>
      <c r="HD164" s="42"/>
      <c r="HE164" s="42"/>
      <c r="HF164" s="42"/>
      <c r="HG164" s="42"/>
      <c r="HH164" s="42"/>
      <c r="HI164" s="42"/>
      <c r="HJ164" s="42"/>
      <c r="HK164" s="42"/>
      <c r="HL164" s="42"/>
      <c r="HM164" s="42"/>
      <c r="HN164" s="42"/>
      <c r="HO164" s="42"/>
      <c r="HP164" s="42"/>
      <c r="HQ164" s="42"/>
      <c r="HR164" s="42"/>
      <c r="HS164" s="42"/>
      <c r="HT164" s="42"/>
      <c r="HU164" s="42"/>
      <c r="HV164" s="42"/>
      <c r="HW164" s="42"/>
      <c r="HX164" s="42"/>
      <c r="HY164" s="42"/>
      <c r="HZ164" s="42"/>
      <c r="IA164" s="42"/>
      <c r="IB164" s="42"/>
      <c r="IC164" s="42"/>
      <c r="ID164" s="42"/>
      <c r="IE164" s="42"/>
      <c r="IF164" s="42"/>
      <c r="IG164" s="42"/>
      <c r="IH164" s="42"/>
      <c r="II164" s="42"/>
      <c r="IJ164" s="42"/>
      <c r="IK164" s="42"/>
      <c r="IL164" s="42"/>
      <c r="IM164" s="42"/>
      <c r="IN164" s="42"/>
      <c r="IO164" s="42"/>
      <c r="IP164" s="42"/>
      <c r="IQ164" s="42"/>
      <c r="IR164" s="42"/>
      <c r="IS164" s="42"/>
      <c r="IT164" s="42"/>
      <c r="IU164" s="42"/>
      <c r="IV164" s="42"/>
      <c r="IW164" s="42"/>
      <c r="IX164" s="42"/>
      <c r="IY164" s="42"/>
      <c r="IZ164" s="42"/>
      <c r="JA164" s="42"/>
      <c r="JB164" s="42"/>
      <c r="JC164" s="42"/>
      <c r="JD164" s="42"/>
      <c r="JE164" s="42"/>
      <c r="JF164" s="42"/>
      <c r="JG164" s="42"/>
      <c r="JH164" s="42"/>
      <c r="JI164" s="42"/>
      <c r="JJ164" s="42"/>
      <c r="JK164" s="42"/>
      <c r="JL164" s="42"/>
      <c r="JM164" s="42"/>
      <c r="JN164" s="42"/>
      <c r="JO164" s="42"/>
      <c r="JP164" s="42"/>
      <c r="JQ164" s="42"/>
      <c r="JR164" s="42"/>
      <c r="JS164" s="42"/>
      <c r="JT164" s="42"/>
      <c r="JU164" s="42"/>
      <c r="JV164" s="42"/>
      <c r="JW164" s="42"/>
      <c r="JX164" s="42"/>
      <c r="JY164" s="42"/>
      <c r="JZ164" s="42"/>
      <c r="KA164" s="42"/>
      <c r="KB164" s="42"/>
      <c r="KC164" s="42"/>
      <c r="KD164" s="42"/>
      <c r="KE164" s="42"/>
      <c r="KF164" s="42"/>
      <c r="KG164" s="42"/>
      <c r="KH164" s="42"/>
      <c r="KI164" s="42"/>
      <c r="KJ164" s="42"/>
      <c r="KK164" s="42"/>
      <c r="KL164" s="42"/>
      <c r="KM164" s="42"/>
      <c r="KN164" s="42"/>
      <c r="KO164" s="42"/>
      <c r="KP164" s="42"/>
      <c r="KQ164" s="42"/>
      <c r="KR164" s="42"/>
      <c r="KS164" s="42"/>
      <c r="KT164" s="42"/>
      <c r="KU164" s="42"/>
      <c r="KV164" s="42"/>
      <c r="KW164" s="42"/>
      <c r="KX164" s="42"/>
      <c r="KY164" s="42"/>
      <c r="KZ164" s="42"/>
      <c r="LA164" s="42"/>
      <c r="LB164" s="42"/>
      <c r="LC164" s="42"/>
      <c r="LD164" s="42"/>
      <c r="LE164" s="42"/>
      <c r="LF164" s="42"/>
      <c r="LG164" s="42"/>
      <c r="LH164" s="42"/>
      <c r="LI164" s="42"/>
      <c r="LJ164" s="42"/>
      <c r="LK164" s="42"/>
      <c r="LL164" s="42"/>
      <c r="LM164" s="42"/>
      <c r="LN164" s="42"/>
      <c r="LO164" s="42"/>
      <c r="LP164" s="42"/>
      <c r="LQ164" s="42"/>
      <c r="LR164" s="42"/>
      <c r="LS164" s="42"/>
      <c r="LT164" s="42"/>
      <c r="LU164" s="42"/>
      <c r="LV164" s="42"/>
      <c r="LW164" s="42"/>
      <c r="LX164" s="42"/>
      <c r="LY164" s="42"/>
      <c r="LZ164" s="42"/>
      <c r="MA164" s="42"/>
      <c r="MB164" s="42"/>
      <c r="MC164" s="42"/>
      <c r="MD164" s="42"/>
      <c r="ME164" s="42"/>
      <c r="MF164" s="42"/>
      <c r="MG164" s="42"/>
      <c r="MH164" s="42"/>
      <c r="MI164" s="42"/>
      <c r="MJ164" s="42"/>
      <c r="MK164" s="42"/>
      <c r="ML164" s="42"/>
      <c r="MM164" s="42"/>
      <c r="MN164" s="42"/>
      <c r="MO164" s="42"/>
      <c r="MP164" s="42"/>
      <c r="MQ164" s="42"/>
      <c r="MR164" s="42"/>
      <c r="MS164" s="42"/>
      <c r="MT164" s="42"/>
      <c r="MU164" s="42"/>
      <c r="MV164" s="42"/>
      <c r="MW164" s="42"/>
      <c r="MX164" s="42"/>
      <c r="MY164" s="42"/>
      <c r="MZ164" s="42"/>
      <c r="NA164" s="42"/>
      <c r="NB164" s="42"/>
      <c r="NC164" s="42"/>
      <c r="ND164" s="42"/>
      <c r="NE164" s="42"/>
      <c r="NF164" s="42"/>
      <c r="NG164" s="42"/>
      <c r="NH164" s="42"/>
      <c r="NI164" s="42"/>
      <c r="NJ164" s="42"/>
      <c r="NK164" s="42"/>
      <c r="NL164" s="42"/>
      <c r="NM164" s="42"/>
      <c r="NN164" s="42"/>
      <c r="NO164" s="42"/>
      <c r="NP164" s="42"/>
      <c r="NQ164" s="42"/>
      <c r="NR164" s="42"/>
      <c r="NS164" s="42"/>
      <c r="NT164" s="42"/>
      <c r="NU164" s="42"/>
      <c r="NV164" s="42"/>
      <c r="NW164" s="42"/>
      <c r="NX164" s="42"/>
      <c r="NY164" s="42"/>
      <c r="NZ164" s="42"/>
      <c r="OA164" s="42"/>
      <c r="OB164" s="42"/>
      <c r="OC164" s="42"/>
      <c r="OD164" s="42"/>
      <c r="OE164" s="42"/>
      <c r="OF164" s="42"/>
      <c r="OG164" s="42"/>
      <c r="OH164" s="42"/>
      <c r="OI164" s="42"/>
      <c r="OJ164" s="42"/>
      <c r="OK164" s="42"/>
      <c r="OL164" s="42"/>
      <c r="OM164" s="42"/>
      <c r="ON164" s="42"/>
      <c r="OO164" s="42"/>
      <c r="OP164" s="42"/>
      <c r="OQ164" s="42"/>
      <c r="OR164" s="42"/>
      <c r="OS164" s="42"/>
      <c r="OT164" s="42"/>
      <c r="OU164" s="42"/>
      <c r="OV164" s="42"/>
      <c r="OW164" s="42"/>
      <c r="OX164" s="42"/>
      <c r="OY164" s="42"/>
      <c r="OZ164" s="42"/>
      <c r="PA164" s="42"/>
      <c r="PB164" s="42"/>
      <c r="PC164" s="42"/>
      <c r="PD164" s="42"/>
      <c r="PE164" s="42"/>
      <c r="PF164" s="42"/>
      <c r="PG164" s="42"/>
      <c r="PH164" s="42"/>
      <c r="PI164" s="42"/>
      <c r="PJ164" s="42"/>
      <c r="PK164" s="42"/>
      <c r="PL164" s="42"/>
      <c r="PM164" s="42"/>
      <c r="PN164" s="42"/>
      <c r="PO164" s="42"/>
      <c r="PP164" s="42"/>
      <c r="PQ164" s="42"/>
      <c r="PR164" s="42"/>
      <c r="PS164" s="42"/>
      <c r="PT164" s="42"/>
      <c r="PU164" s="42"/>
      <c r="PV164" s="42"/>
      <c r="PW164" s="42"/>
      <c r="PX164" s="42"/>
      <c r="PY164" s="42"/>
      <c r="PZ164" s="42"/>
      <c r="QA164" s="42"/>
      <c r="QB164" s="42"/>
      <c r="QC164" s="42"/>
      <c r="QD164" s="42"/>
      <c r="QE164" s="42"/>
      <c r="QF164" s="42"/>
      <c r="QG164" s="42"/>
      <c r="QH164" s="42"/>
      <c r="QI164" s="42"/>
      <c r="QJ164" s="42"/>
      <c r="QK164" s="42"/>
      <c r="QL164" s="42"/>
      <c r="QM164" s="42"/>
      <c r="QN164" s="42"/>
      <c r="QO164" s="42"/>
      <c r="QP164" s="42"/>
      <c r="QQ164" s="42"/>
      <c r="QR164" s="42"/>
      <c r="QS164" s="42"/>
      <c r="QT164" s="42"/>
      <c r="QU164" s="42"/>
      <c r="QV164" s="42"/>
      <c r="QW164" s="42"/>
      <c r="QX164" s="42"/>
      <c r="QY164" s="42"/>
      <c r="QZ164" s="42"/>
      <c r="RA164" s="42"/>
      <c r="RB164" s="42"/>
      <c r="RC164" s="42"/>
      <c r="RD164" s="42"/>
      <c r="RE164" s="42"/>
      <c r="RF164" s="42"/>
      <c r="RG164" s="42"/>
      <c r="RH164" s="42"/>
      <c r="RI164" s="42"/>
      <c r="RJ164" s="42"/>
      <c r="RK164" s="42"/>
      <c r="RL164" s="42"/>
      <c r="RM164" s="42"/>
      <c r="RN164" s="42"/>
      <c r="RO164" s="42"/>
      <c r="RP164" s="42"/>
      <c r="RQ164" s="42"/>
      <c r="RR164" s="42"/>
      <c r="RS164" s="42"/>
      <c r="RT164" s="42"/>
      <c r="RU164" s="42"/>
      <c r="RV164" s="42"/>
      <c r="RW164" s="42"/>
      <c r="RX164" s="42"/>
      <c r="RY164" s="42"/>
      <c r="RZ164" s="42"/>
      <c r="SA164" s="42"/>
      <c r="SB164" s="42"/>
      <c r="SC164" s="42"/>
      <c r="SD164" s="42"/>
      <c r="SE164" s="42"/>
      <c r="SF164" s="42"/>
      <c r="SG164" s="42"/>
      <c r="SH164" s="42"/>
      <c r="SI164" s="42"/>
      <c r="SJ164" s="42"/>
      <c r="SK164" s="42"/>
      <c r="SL164" s="42"/>
      <c r="SM164" s="42"/>
      <c r="SN164" s="42"/>
      <c r="SO164" s="42"/>
      <c r="SP164" s="42"/>
      <c r="SQ164" s="42"/>
      <c r="SR164" s="42"/>
      <c r="SS164" s="42"/>
      <c r="ST164" s="42"/>
      <c r="SU164" s="42"/>
      <c r="SV164" s="42"/>
      <c r="SW164" s="42"/>
      <c r="SX164" s="42"/>
      <c r="SY164" s="42"/>
      <c r="SZ164" s="42"/>
      <c r="TA164" s="42"/>
      <c r="TB164" s="42"/>
      <c r="TC164" s="42"/>
      <c r="TD164" s="42"/>
      <c r="TE164" s="42"/>
      <c r="TF164" s="42"/>
      <c r="TG164" s="42"/>
      <c r="TH164" s="42"/>
      <c r="TI164" s="42"/>
      <c r="TJ164" s="42"/>
      <c r="TK164" s="42"/>
      <c r="TL164" s="42"/>
      <c r="TM164" s="42"/>
      <c r="TN164" s="42"/>
      <c r="TO164" s="42"/>
      <c r="TP164" s="42"/>
      <c r="TQ164" s="42"/>
      <c r="TR164" s="42"/>
      <c r="TS164" s="42"/>
      <c r="TT164" s="42"/>
      <c r="TU164" s="42"/>
      <c r="TV164" s="42"/>
      <c r="TW164" s="42"/>
      <c r="TX164" s="42"/>
      <c r="TY164" s="42"/>
      <c r="TZ164" s="42"/>
      <c r="UA164" s="42"/>
      <c r="UB164" s="42"/>
      <c r="UC164" s="42"/>
      <c r="UD164" s="42"/>
      <c r="UE164" s="42"/>
      <c r="UF164" s="42"/>
      <c r="UG164" s="42"/>
      <c r="UH164" s="42"/>
      <c r="UI164" s="42"/>
      <c r="UJ164" s="42"/>
      <c r="UK164" s="42"/>
      <c r="UL164" s="42"/>
      <c r="UM164" s="42"/>
      <c r="UN164" s="42"/>
      <c r="UO164" s="42"/>
      <c r="UP164" s="42"/>
      <c r="UQ164" s="42"/>
      <c r="UR164" s="42"/>
      <c r="US164" s="42"/>
      <c r="UT164" s="42"/>
      <c r="UU164" s="42"/>
      <c r="UV164" s="42"/>
      <c r="UW164" s="42"/>
      <c r="UX164" s="42"/>
      <c r="UY164" s="42"/>
      <c r="UZ164" s="42"/>
      <c r="VA164" s="42"/>
      <c r="VB164" s="42"/>
      <c r="VC164" s="42"/>
      <c r="VD164" s="42"/>
      <c r="VE164" s="42"/>
      <c r="VF164" s="42"/>
      <c r="VG164" s="42"/>
      <c r="VH164" s="42"/>
      <c r="VI164" s="42"/>
      <c r="VJ164" s="42"/>
      <c r="VK164" s="42"/>
      <c r="VL164" s="42"/>
      <c r="VM164" s="42"/>
      <c r="VN164" s="42"/>
      <c r="VO164" s="42"/>
      <c r="VP164" s="42"/>
      <c r="VQ164" s="42"/>
      <c r="VR164" s="42"/>
      <c r="VS164" s="42"/>
      <c r="VT164" s="42"/>
      <c r="VU164" s="42"/>
      <c r="VV164" s="42"/>
      <c r="VW164" s="42"/>
      <c r="VX164" s="42"/>
      <c r="VY164" s="42"/>
      <c r="VZ164" s="42"/>
      <c r="WA164" s="42"/>
      <c r="WB164" s="42"/>
      <c r="WC164" s="42"/>
      <c r="WD164" s="42"/>
      <c r="WE164" s="42"/>
      <c r="WF164" s="42"/>
      <c r="WG164" s="42"/>
      <c r="WH164" s="42"/>
      <c r="WI164" s="42"/>
      <c r="WJ164" s="42"/>
      <c r="WK164" s="42"/>
      <c r="WL164" s="42"/>
      <c r="WM164" s="42"/>
      <c r="WN164" s="42"/>
      <c r="WO164" s="42"/>
      <c r="WP164" s="42"/>
      <c r="WQ164" s="42"/>
      <c r="WR164" s="42"/>
      <c r="WS164" s="42"/>
      <c r="WT164" s="42"/>
      <c r="WU164" s="42"/>
      <c r="WV164" s="42"/>
      <c r="WW164" s="42"/>
      <c r="WX164" s="42"/>
      <c r="WY164" s="42"/>
      <c r="WZ164" s="42"/>
      <c r="XA164" s="42"/>
      <c r="XB164" s="42"/>
      <c r="XC164" s="42"/>
      <c r="XD164" s="42"/>
      <c r="XE164" s="42"/>
      <c r="XF164" s="42"/>
      <c r="XG164" s="42"/>
      <c r="XH164" s="42"/>
      <c r="XI164" s="42"/>
      <c r="XJ164" s="42"/>
      <c r="XK164" s="42"/>
      <c r="XL164" s="42"/>
      <c r="XM164" s="42"/>
      <c r="XN164" s="42"/>
      <c r="XO164" s="42"/>
      <c r="XP164" s="42"/>
      <c r="XQ164" s="42"/>
      <c r="XR164" s="42"/>
      <c r="XS164" s="42"/>
      <c r="XT164" s="42"/>
      <c r="XU164" s="42"/>
      <c r="XV164" s="42"/>
      <c r="XW164" s="42"/>
      <c r="XX164" s="42"/>
      <c r="XY164" s="42"/>
      <c r="XZ164" s="42"/>
      <c r="YA164" s="42"/>
      <c r="YB164" s="42"/>
      <c r="YC164" s="42"/>
      <c r="YD164" s="42"/>
      <c r="YE164" s="42"/>
      <c r="YF164" s="42"/>
      <c r="YG164" s="42"/>
      <c r="YH164" s="42"/>
      <c r="YI164" s="42"/>
      <c r="YJ164" s="42"/>
      <c r="YK164" s="42"/>
      <c r="YL164" s="42"/>
      <c r="YM164" s="42"/>
      <c r="YN164" s="42"/>
      <c r="YO164" s="42"/>
      <c r="YP164" s="42"/>
      <c r="YQ164" s="42"/>
      <c r="YR164" s="42"/>
      <c r="YS164" s="42"/>
      <c r="YT164" s="42"/>
      <c r="YU164" s="42"/>
      <c r="YV164" s="42"/>
      <c r="YW164" s="42"/>
      <c r="YX164" s="42"/>
      <c r="YY164" s="42"/>
      <c r="YZ164" s="42"/>
      <c r="ZA164" s="42"/>
      <c r="ZB164" s="42"/>
      <c r="ZC164" s="42"/>
      <c r="ZD164" s="42"/>
      <c r="ZE164" s="42"/>
      <c r="ZF164" s="42"/>
      <c r="ZG164" s="42"/>
      <c r="ZH164" s="42"/>
      <c r="ZI164" s="42"/>
      <c r="ZJ164" s="42"/>
      <c r="ZK164" s="42"/>
      <c r="ZL164" s="42"/>
      <c r="ZM164" s="42"/>
      <c r="ZN164" s="42"/>
      <c r="ZO164" s="42"/>
      <c r="ZP164" s="42"/>
      <c r="ZQ164" s="42"/>
      <c r="ZR164" s="42"/>
      <c r="ZS164" s="42"/>
      <c r="ZT164" s="42"/>
      <c r="ZU164" s="42"/>
      <c r="ZV164" s="42"/>
      <c r="ZW164" s="42"/>
      <c r="ZX164" s="42"/>
      <c r="ZY164" s="42"/>
      <c r="ZZ164" s="42"/>
      <c r="AAA164" s="42"/>
      <c r="AAB164" s="42"/>
      <c r="AAC164" s="42"/>
      <c r="AAD164" s="42"/>
      <c r="AAE164" s="42"/>
      <c r="AAF164" s="42"/>
      <c r="AAG164" s="42"/>
      <c r="AAH164" s="42"/>
      <c r="AAI164" s="42"/>
      <c r="AAJ164" s="42"/>
      <c r="AAK164" s="42"/>
      <c r="AAL164" s="42"/>
      <c r="AAM164" s="42"/>
      <c r="AAN164" s="42"/>
      <c r="AAO164" s="42"/>
      <c r="AAP164" s="42"/>
      <c r="AAQ164" s="42"/>
      <c r="AAR164" s="42"/>
      <c r="AAS164" s="42"/>
      <c r="AAT164" s="42"/>
      <c r="AAU164" s="42"/>
      <c r="AAV164" s="42"/>
      <c r="AAW164" s="42"/>
      <c r="AAX164" s="42"/>
      <c r="AAY164" s="42"/>
      <c r="AAZ164" s="42"/>
      <c r="ABA164" s="42"/>
      <c r="ABB164" s="42"/>
      <c r="ABC164" s="42"/>
      <c r="ABD164" s="42"/>
      <c r="ABE164" s="42"/>
      <c r="ABF164" s="42"/>
      <c r="ABG164" s="42"/>
      <c r="ABH164" s="42"/>
      <c r="ABI164" s="42"/>
      <c r="ABJ164" s="42"/>
      <c r="ABK164" s="42"/>
      <c r="ABL164" s="42"/>
      <c r="ABM164" s="42"/>
      <c r="ABN164" s="42"/>
      <c r="ABO164" s="42"/>
      <c r="ABP164" s="42"/>
      <c r="ABQ164" s="42"/>
      <c r="ABR164" s="42"/>
      <c r="ABS164" s="42"/>
      <c r="ABT164" s="42"/>
      <c r="ABU164" s="42"/>
      <c r="ABV164" s="42"/>
      <c r="ABW164" s="42"/>
      <c r="ABX164" s="42"/>
      <c r="ABY164" s="42"/>
      <c r="ABZ164" s="42"/>
      <c r="ACA164" s="42"/>
      <c r="ACB164" s="42"/>
      <c r="ACC164" s="42"/>
      <c r="ACD164" s="42"/>
      <c r="ACE164" s="42"/>
      <c r="ACF164" s="42"/>
      <c r="ACG164" s="42"/>
      <c r="ACH164" s="42"/>
      <c r="ACI164" s="42"/>
      <c r="ACJ164" s="42"/>
      <c r="ACK164" s="42"/>
      <c r="ACL164" s="42"/>
      <c r="ACM164" s="42"/>
      <c r="ACN164" s="42"/>
      <c r="ACO164" s="42"/>
      <c r="ACP164" s="42"/>
      <c r="ACQ164" s="42"/>
      <c r="ACR164" s="42"/>
      <c r="ACS164" s="42"/>
      <c r="ACT164" s="42"/>
      <c r="ACU164" s="42"/>
      <c r="ACV164" s="42"/>
      <c r="ACW164" s="42"/>
      <c r="ACX164" s="42"/>
      <c r="ACY164" s="42"/>
      <c r="ACZ164" s="42"/>
      <c r="ADA164" s="42"/>
      <c r="ADB164" s="42"/>
      <c r="ADC164" s="42"/>
      <c r="ADD164" s="42"/>
      <c r="ADE164" s="42"/>
      <c r="ADF164" s="42"/>
      <c r="ADG164" s="42"/>
      <c r="ADH164" s="42"/>
      <c r="ADI164" s="42"/>
      <c r="ADJ164" s="42"/>
      <c r="ADK164" s="42"/>
      <c r="ADL164" s="42"/>
      <c r="ADM164" s="42"/>
      <c r="ADN164" s="42"/>
      <c r="ADO164" s="42"/>
      <c r="ADP164" s="42"/>
      <c r="ADQ164" s="42"/>
      <c r="ADR164" s="42"/>
      <c r="ADS164" s="42"/>
      <c r="ADT164" s="42"/>
      <c r="ADU164" s="42"/>
      <c r="ADV164" s="42"/>
      <c r="ADW164" s="42"/>
      <c r="ADX164" s="42"/>
      <c r="ADY164" s="42"/>
      <c r="ADZ164" s="42"/>
      <c r="AEA164" s="42"/>
      <c r="AEB164" s="42"/>
      <c r="AEC164" s="42"/>
      <c r="AED164" s="42"/>
      <c r="AEE164" s="42"/>
      <c r="AEF164" s="42"/>
      <c r="AEG164" s="42"/>
      <c r="AEH164" s="42"/>
      <c r="AEI164" s="42"/>
      <c r="AEJ164" s="42"/>
      <c r="AEK164" s="42"/>
      <c r="AEL164" s="42"/>
      <c r="AEM164" s="42"/>
      <c r="AEN164" s="42"/>
      <c r="AEO164" s="42"/>
      <c r="AEP164" s="42"/>
      <c r="AEQ164" s="42"/>
      <c r="AER164" s="42"/>
      <c r="AES164" s="42"/>
      <c r="AET164" s="42"/>
      <c r="AEU164" s="42"/>
      <c r="AEV164" s="42"/>
      <c r="AEW164" s="42"/>
      <c r="AEX164" s="42"/>
      <c r="AEY164" s="42"/>
      <c r="AEZ164" s="42"/>
      <c r="AFA164" s="42"/>
      <c r="AFB164" s="42"/>
      <c r="AFC164" s="42"/>
      <c r="AFD164" s="42"/>
      <c r="AFE164" s="42"/>
      <c r="AFF164" s="42"/>
      <c r="AFG164" s="42"/>
      <c r="AFH164" s="42"/>
      <c r="AFI164" s="42"/>
      <c r="AFJ164" s="42"/>
      <c r="AFK164" s="42"/>
      <c r="AFL164" s="42"/>
      <c r="AFM164" s="42"/>
      <c r="AFN164" s="42"/>
      <c r="AFO164" s="42"/>
      <c r="AFP164" s="42"/>
      <c r="AFQ164" s="42"/>
      <c r="AFR164" s="42"/>
      <c r="AFS164" s="42"/>
      <c r="AFT164" s="42"/>
      <c r="AFU164" s="42"/>
    </row>
    <row r="165" spans="1:853" s="24" customFormat="1" ht="14.25" x14ac:dyDescent="0.45">
      <c r="B165" s="40"/>
      <c r="C165" s="41"/>
      <c r="D165" s="41"/>
      <c r="E165" s="41"/>
    </row>
    <row r="166" spans="1:853" s="42" customFormat="1" ht="30.75" customHeight="1" x14ac:dyDescent="0.45">
      <c r="B166" s="40"/>
      <c r="C166" s="41"/>
      <c r="D166" s="41"/>
      <c r="E166" s="41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</row>
    <row r="167" spans="1:853" s="42" customFormat="1" ht="30.75" customHeight="1" x14ac:dyDescent="0.45">
      <c r="B167" s="40"/>
      <c r="C167" s="41"/>
      <c r="D167" s="41"/>
      <c r="E167" s="41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</row>
    <row r="168" spans="1:853" s="42" customFormat="1" ht="409.5" customHeight="1" x14ac:dyDescent="0.45">
      <c r="B168" s="40"/>
      <c r="C168" s="41"/>
      <c r="D168" s="41"/>
      <c r="E168" s="41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</row>
    <row r="169" spans="1:853" s="42" customFormat="1" ht="14.25" x14ac:dyDescent="0.45">
      <c r="B169" s="40"/>
      <c r="C169" s="48" t="s">
        <v>153</v>
      </c>
      <c r="D169" t="s">
        <v>156</v>
      </c>
      <c r="E169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</row>
    <row r="170" spans="1:853" s="42" customFormat="1" ht="14.25" x14ac:dyDescent="0.45">
      <c r="B170" s="40"/>
      <c r="C170" s="49" t="s">
        <v>10</v>
      </c>
      <c r="D170" s="51">
        <v>45.25</v>
      </c>
      <c r="E170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</row>
    <row r="171" spans="1:853" s="42" customFormat="1" ht="14.25" x14ac:dyDescent="0.45">
      <c r="B171" s="40"/>
      <c r="C171" s="50" t="s">
        <v>4</v>
      </c>
      <c r="D171" s="51">
        <v>4</v>
      </c>
      <c r="E171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</row>
    <row r="172" spans="1:853" s="42" customFormat="1" ht="14.25" x14ac:dyDescent="0.45">
      <c r="B172" s="40"/>
      <c r="C172" s="50" t="s">
        <v>5</v>
      </c>
      <c r="D172" s="51">
        <v>2.5</v>
      </c>
      <c r="E172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</row>
    <row r="173" spans="1:853" s="42" customFormat="1" ht="14.25" x14ac:dyDescent="0.45">
      <c r="B173" s="40"/>
      <c r="C173" s="50" t="s">
        <v>9</v>
      </c>
      <c r="D173" s="51">
        <v>1.25</v>
      </c>
      <c r="E173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</row>
    <row r="174" spans="1:853" s="42" customFormat="1" ht="14.25" x14ac:dyDescent="0.45">
      <c r="B174" s="40"/>
      <c r="C174" s="50" t="s">
        <v>48</v>
      </c>
      <c r="D174" s="51">
        <v>23.25</v>
      </c>
      <c r="E17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</row>
    <row r="175" spans="1:853" s="42" customFormat="1" ht="14.25" x14ac:dyDescent="0.45">
      <c r="B175" s="40"/>
      <c r="C175" s="50" t="s">
        <v>6</v>
      </c>
      <c r="D175" s="51">
        <v>10.25</v>
      </c>
      <c r="E175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</row>
    <row r="176" spans="1:853" s="42" customFormat="1" ht="14.25" x14ac:dyDescent="0.45">
      <c r="B176" s="40"/>
      <c r="C176" s="50" t="s">
        <v>178</v>
      </c>
      <c r="D176" s="51">
        <v>1</v>
      </c>
      <c r="E176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</row>
    <row r="177" spans="2:49" s="42" customFormat="1" ht="14.25" x14ac:dyDescent="0.45">
      <c r="B177" s="40"/>
      <c r="C177" s="50" t="s">
        <v>180</v>
      </c>
      <c r="D177" s="51">
        <v>3</v>
      </c>
      <c r="E177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</row>
    <row r="178" spans="2:49" s="42" customFormat="1" ht="14.25" x14ac:dyDescent="0.45">
      <c r="B178" s="40"/>
      <c r="C178" s="49" t="s">
        <v>12</v>
      </c>
      <c r="D178" s="51">
        <v>11</v>
      </c>
      <c r="E178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</row>
    <row r="179" spans="2:49" s="42" customFormat="1" ht="14.25" hidden="1" x14ac:dyDescent="0.45">
      <c r="B179" s="40"/>
      <c r="C179" s="50" t="s">
        <v>8</v>
      </c>
      <c r="D179" s="51">
        <v>10.75</v>
      </c>
      <c r="E179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</row>
    <row r="180" spans="2:49" s="42" customFormat="1" ht="14.25" hidden="1" x14ac:dyDescent="0.45">
      <c r="B180" s="40"/>
      <c r="C180" s="50" t="s">
        <v>6</v>
      </c>
      <c r="D180" s="51">
        <v>0.25</v>
      </c>
      <c r="E180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</row>
    <row r="181" spans="2:49" s="42" customFormat="1" ht="14.25" x14ac:dyDescent="0.45">
      <c r="B181" s="40"/>
      <c r="C181" s="49" t="s">
        <v>154</v>
      </c>
      <c r="D181" s="51"/>
      <c r="E181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</row>
    <row r="182" spans="2:49" s="42" customFormat="1" ht="14.25" x14ac:dyDescent="0.45">
      <c r="B182" s="40"/>
      <c r="C182" s="50" t="s">
        <v>154</v>
      </c>
      <c r="D182" s="51"/>
      <c r="E182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</row>
    <row r="183" spans="2:49" s="42" customFormat="1" ht="14.25" x14ac:dyDescent="0.45">
      <c r="B183" s="40"/>
      <c r="C183" s="49" t="s">
        <v>155</v>
      </c>
      <c r="D183" s="51">
        <v>56.25</v>
      </c>
      <c r="E183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</row>
    <row r="184" spans="2:49" s="42" customFormat="1" ht="14.25" x14ac:dyDescent="0.45">
      <c r="B184" s="40"/>
      <c r="C184"/>
      <c r="D184"/>
      <c r="E18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</row>
    <row r="185" spans="2:49" s="42" customFormat="1" ht="14.25" x14ac:dyDescent="0.45">
      <c r="B185" s="40"/>
      <c r="C185"/>
      <c r="D185"/>
      <c r="E185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</row>
    <row r="186" spans="2:49" s="42" customFormat="1" ht="14.25" x14ac:dyDescent="0.45">
      <c r="B186" s="40"/>
      <c r="C186"/>
      <c r="D186"/>
      <c r="E186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</row>
    <row r="187" spans="2:49" s="42" customFormat="1" ht="30.75" customHeight="1" x14ac:dyDescent="0.45">
      <c r="B187" s="40"/>
      <c r="C187" s="41"/>
      <c r="D187" s="41"/>
      <c r="E187" s="41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</row>
    <row r="188" spans="2:49" s="42" customFormat="1" ht="30.75" customHeight="1" x14ac:dyDescent="0.45">
      <c r="B188" s="40"/>
      <c r="C188" s="41"/>
      <c r="D188" s="41"/>
      <c r="E188" s="41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2:49" s="42" customFormat="1" ht="30.75" customHeight="1" x14ac:dyDescent="0.45">
      <c r="B189" s="40"/>
      <c r="C189" s="41"/>
      <c r="D189" s="41"/>
      <c r="E189" s="41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</row>
    <row r="190" spans="2:49" s="42" customFormat="1" ht="30.75" customHeight="1" x14ac:dyDescent="0.45">
      <c r="B190" s="40"/>
      <c r="C190" s="41"/>
      <c r="D190" s="41"/>
      <c r="E190" s="41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</row>
    <row r="191" spans="2:49" s="42" customFormat="1" ht="30.75" customHeight="1" x14ac:dyDescent="0.45">
      <c r="B191" s="40"/>
      <c r="C191" s="41"/>
      <c r="D191" s="41"/>
      <c r="E191" s="41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</row>
    <row r="192" spans="2:49" s="42" customFormat="1" ht="30.75" customHeight="1" x14ac:dyDescent="0.45">
      <c r="B192" s="40"/>
      <c r="C192" s="41"/>
      <c r="D192" s="41"/>
      <c r="E192" s="41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</row>
    <row r="193" spans="2:49" s="42" customFormat="1" ht="30.75" customHeight="1" x14ac:dyDescent="0.45">
      <c r="B193" s="40"/>
      <c r="C193" s="41"/>
      <c r="D193" s="41"/>
      <c r="E193" s="41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</row>
    <row r="194" spans="2:49" s="42" customFormat="1" ht="30.75" customHeight="1" x14ac:dyDescent="0.45">
      <c r="B194" s="40"/>
      <c r="C194" s="41"/>
      <c r="D194" s="41"/>
      <c r="E194" s="41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</row>
    <row r="195" spans="2:49" s="42" customFormat="1" ht="30.75" customHeight="1" x14ac:dyDescent="0.45">
      <c r="B195" s="40"/>
      <c r="C195" s="41"/>
      <c r="D195" s="41"/>
      <c r="E195" s="41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</row>
    <row r="196" spans="2:49" s="42" customFormat="1" ht="30.75" customHeight="1" x14ac:dyDescent="0.45">
      <c r="B196" s="40"/>
      <c r="C196" s="41"/>
      <c r="D196" s="41"/>
      <c r="E196" s="41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</row>
    <row r="197" spans="2:49" s="42" customFormat="1" ht="30.75" customHeight="1" x14ac:dyDescent="0.45">
      <c r="B197" s="40"/>
      <c r="C197" s="41"/>
      <c r="D197" s="41"/>
      <c r="E197" s="41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</row>
    <row r="198" spans="2:49" s="42" customFormat="1" ht="30.75" customHeight="1" x14ac:dyDescent="0.45">
      <c r="B198" s="40"/>
      <c r="C198" s="41"/>
      <c r="D198" s="41"/>
      <c r="E198" s="41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</row>
    <row r="199" spans="2:49" s="42" customFormat="1" ht="30.75" customHeight="1" x14ac:dyDescent="0.45">
      <c r="B199" s="40"/>
      <c r="C199" s="41"/>
      <c r="D199" s="41"/>
      <c r="E199" s="41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</row>
    <row r="200" spans="2:49" s="42" customFormat="1" ht="30.75" customHeight="1" x14ac:dyDescent="0.45">
      <c r="B200" s="40"/>
      <c r="C200" s="41"/>
      <c r="D200" s="41"/>
      <c r="E200" s="41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</row>
    <row r="201" spans="2:49" s="42" customFormat="1" ht="30.75" customHeight="1" x14ac:dyDescent="0.45">
      <c r="B201" s="40"/>
      <c r="C201" s="41"/>
      <c r="D201" s="41"/>
      <c r="E201" s="41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</row>
    <row r="202" spans="2:49" s="42" customFormat="1" ht="30.75" customHeight="1" x14ac:dyDescent="0.45">
      <c r="B202" s="40"/>
      <c r="C202" s="41"/>
      <c r="D202" s="41"/>
      <c r="E202" s="41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</row>
    <row r="203" spans="2:49" s="42" customFormat="1" ht="30.75" customHeight="1" x14ac:dyDescent="0.45">
      <c r="B203" s="40"/>
      <c r="C203" s="41"/>
      <c r="D203" s="41"/>
      <c r="E203" s="41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</row>
    <row r="204" spans="2:49" s="42" customFormat="1" ht="30.75" customHeight="1" x14ac:dyDescent="0.45">
      <c r="B204" s="40"/>
      <c r="C204" s="41"/>
      <c r="D204" s="41"/>
      <c r="E204" s="41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</row>
    <row r="205" spans="2:49" s="42" customFormat="1" ht="30.75" customHeight="1" x14ac:dyDescent="0.45">
      <c r="B205" s="40"/>
      <c r="C205" s="41"/>
      <c r="D205" s="41"/>
      <c r="E205" s="41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</row>
    <row r="206" spans="2:49" s="42" customFormat="1" ht="30.75" customHeight="1" x14ac:dyDescent="0.45">
      <c r="B206" s="40"/>
      <c r="C206" s="41"/>
      <c r="D206" s="41"/>
      <c r="E206" s="41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</row>
    <row r="207" spans="2:49" s="42" customFormat="1" ht="30.75" customHeight="1" x14ac:dyDescent="0.45">
      <c r="B207" s="40"/>
      <c r="C207" s="41"/>
      <c r="D207" s="41"/>
      <c r="E207" s="41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</row>
    <row r="208" spans="2:49" s="42" customFormat="1" ht="30.75" customHeight="1" x14ac:dyDescent="0.45">
      <c r="B208" s="40"/>
      <c r="C208" s="41"/>
      <c r="D208" s="41"/>
      <c r="E208" s="41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</row>
    <row r="209" spans="2:49" s="42" customFormat="1" ht="30.75" customHeight="1" x14ac:dyDescent="0.45">
      <c r="B209" s="40"/>
      <c r="C209" s="41"/>
      <c r="D209" s="41"/>
      <c r="E209" s="41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</row>
    <row r="210" spans="2:49" s="42" customFormat="1" ht="30.75" customHeight="1" x14ac:dyDescent="0.45">
      <c r="B210" s="40"/>
      <c r="C210" s="41"/>
      <c r="D210" s="41"/>
      <c r="E210" s="41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</row>
    <row r="211" spans="2:49" s="42" customFormat="1" ht="30.75" customHeight="1" x14ac:dyDescent="0.45">
      <c r="B211" s="40"/>
      <c r="C211" s="41"/>
      <c r="D211" s="41"/>
      <c r="E211" s="41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</row>
    <row r="212" spans="2:49" s="42" customFormat="1" ht="30.75" customHeight="1" x14ac:dyDescent="0.45">
      <c r="B212" s="40"/>
      <c r="C212" s="41"/>
      <c r="D212" s="41"/>
      <c r="E212" s="41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</row>
    <row r="213" spans="2:49" s="42" customFormat="1" ht="30.75" customHeight="1" x14ac:dyDescent="0.45">
      <c r="B213" s="40"/>
      <c r="C213" s="41"/>
      <c r="D213" s="41"/>
      <c r="E213" s="41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</row>
    <row r="214" spans="2:49" s="42" customFormat="1" ht="30.75" customHeight="1" x14ac:dyDescent="0.45">
      <c r="B214" s="40"/>
      <c r="C214" s="41"/>
      <c r="D214" s="41"/>
      <c r="E214" s="41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</row>
    <row r="215" spans="2:49" s="42" customFormat="1" ht="30.75" customHeight="1" x14ac:dyDescent="0.45">
      <c r="B215" s="40"/>
      <c r="C215" s="41"/>
      <c r="D215" s="41"/>
      <c r="E215" s="41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2:49" s="42" customFormat="1" ht="30.75" customHeight="1" x14ac:dyDescent="0.45">
      <c r="B216" s="40"/>
      <c r="C216" s="41"/>
      <c r="D216" s="41"/>
      <c r="E216" s="41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</row>
    <row r="217" spans="2:49" s="42" customFormat="1" ht="30.75" customHeight="1" x14ac:dyDescent="0.45">
      <c r="B217" s="40"/>
      <c r="C217" s="41"/>
      <c r="D217" s="41"/>
      <c r="E217" s="41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</row>
    <row r="218" spans="2:49" s="42" customFormat="1" ht="30.75" customHeight="1" x14ac:dyDescent="0.45">
      <c r="B218" s="40"/>
      <c r="C218" s="41"/>
      <c r="D218" s="41"/>
      <c r="E218" s="41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</row>
    <row r="219" spans="2:49" s="42" customFormat="1" ht="30.75" customHeight="1" x14ac:dyDescent="0.45">
      <c r="B219" s="40"/>
      <c r="C219" s="41"/>
      <c r="D219" s="41"/>
      <c r="E219" s="41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</row>
    <row r="220" spans="2:49" s="42" customFormat="1" ht="30.75" customHeight="1" x14ac:dyDescent="0.45">
      <c r="B220" s="40"/>
      <c r="C220" s="41"/>
      <c r="D220" s="41"/>
      <c r="E220" s="41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</row>
    <row r="221" spans="2:49" s="42" customFormat="1" ht="30.75" customHeight="1" x14ac:dyDescent="0.45">
      <c r="B221" s="40"/>
      <c r="C221" s="41"/>
      <c r="D221" s="41"/>
      <c r="E221" s="41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</row>
    <row r="222" spans="2:49" s="42" customFormat="1" ht="30.75" customHeight="1" x14ac:dyDescent="0.45">
      <c r="B222" s="40"/>
      <c r="C222" s="41"/>
      <c r="D222" s="41"/>
      <c r="E222" s="41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</row>
    <row r="223" spans="2:49" s="42" customFormat="1" ht="30.75" customHeight="1" x14ac:dyDescent="0.45">
      <c r="B223" s="40"/>
      <c r="C223" s="41"/>
      <c r="D223" s="41"/>
      <c r="E223" s="41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</row>
    <row r="224" spans="2:49" s="42" customFormat="1" ht="30.75" customHeight="1" x14ac:dyDescent="0.45">
      <c r="B224" s="40"/>
      <c r="C224" s="41"/>
      <c r="D224" s="41"/>
      <c r="E224" s="41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</row>
    <row r="225" spans="2:49" s="42" customFormat="1" ht="30.75" customHeight="1" x14ac:dyDescent="0.45">
      <c r="B225" s="40"/>
      <c r="C225" s="41"/>
      <c r="D225" s="41"/>
      <c r="E225" s="41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</row>
    <row r="226" spans="2:49" s="42" customFormat="1" ht="30.75" customHeight="1" x14ac:dyDescent="0.45">
      <c r="B226" s="40"/>
      <c r="C226" s="41"/>
      <c r="D226" s="41"/>
      <c r="E226" s="41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</row>
    <row r="227" spans="2:49" s="42" customFormat="1" ht="30.75" customHeight="1" x14ac:dyDescent="0.45">
      <c r="B227" s="40"/>
      <c r="C227" s="41"/>
      <c r="D227" s="41"/>
      <c r="E227" s="41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</row>
    <row r="228" spans="2:49" s="42" customFormat="1" ht="30.75" customHeight="1" x14ac:dyDescent="0.45">
      <c r="B228" s="40"/>
      <c r="C228" s="41"/>
      <c r="D228" s="41"/>
      <c r="E228" s="41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</row>
    <row r="229" spans="2:49" s="42" customFormat="1" ht="30.75" customHeight="1" x14ac:dyDescent="0.45">
      <c r="B229" s="40"/>
      <c r="C229" s="41"/>
      <c r="D229" s="41"/>
      <c r="E229" s="41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</row>
    <row r="230" spans="2:49" s="42" customFormat="1" ht="30.75" customHeight="1" x14ac:dyDescent="0.45">
      <c r="B230" s="40"/>
      <c r="C230" s="41"/>
      <c r="D230" s="41"/>
      <c r="E230" s="41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</row>
    <row r="231" spans="2:49" s="42" customFormat="1" ht="30.75" customHeight="1" x14ac:dyDescent="0.45">
      <c r="B231" s="40"/>
      <c r="C231" s="41"/>
      <c r="D231" s="41"/>
      <c r="E231" s="41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</row>
    <row r="232" spans="2:49" s="42" customFormat="1" ht="30.75" customHeight="1" x14ac:dyDescent="0.45">
      <c r="B232" s="40"/>
      <c r="C232" s="41"/>
      <c r="D232" s="41"/>
      <c r="E232" s="41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</row>
    <row r="233" spans="2:49" s="42" customFormat="1" ht="30.75" customHeight="1" x14ac:dyDescent="0.45">
      <c r="B233" s="40"/>
      <c r="C233" s="41"/>
      <c r="D233" s="41"/>
      <c r="E233" s="41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</row>
    <row r="234" spans="2:49" s="42" customFormat="1" ht="30.75" customHeight="1" x14ac:dyDescent="0.45">
      <c r="B234" s="40"/>
      <c r="C234" s="41"/>
      <c r="D234" s="41"/>
      <c r="E234" s="41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</row>
    <row r="235" spans="2:49" s="42" customFormat="1" ht="30.75" customHeight="1" x14ac:dyDescent="0.45">
      <c r="B235" s="40"/>
      <c r="C235" s="41"/>
      <c r="D235" s="41"/>
      <c r="E235" s="41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</row>
    <row r="236" spans="2:49" s="42" customFormat="1" ht="30.75" customHeight="1" x14ac:dyDescent="0.45">
      <c r="B236" s="40"/>
      <c r="C236" s="41"/>
      <c r="D236" s="41"/>
      <c r="E236" s="41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</row>
    <row r="237" spans="2:49" s="42" customFormat="1" ht="30.75" customHeight="1" x14ac:dyDescent="0.45">
      <c r="B237" s="40"/>
      <c r="C237" s="41"/>
      <c r="D237" s="41"/>
      <c r="E237" s="41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</row>
    <row r="238" spans="2:49" s="42" customFormat="1" ht="30.75" customHeight="1" x14ac:dyDescent="0.45">
      <c r="B238" s="40"/>
      <c r="C238" s="41"/>
      <c r="D238" s="41"/>
      <c r="E238" s="41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</row>
    <row r="239" spans="2:49" s="42" customFormat="1" ht="30.75" customHeight="1" x14ac:dyDescent="0.45">
      <c r="B239" s="40"/>
      <c r="C239" s="41"/>
      <c r="D239" s="41"/>
      <c r="E239" s="41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</row>
    <row r="240" spans="2:49" s="42" customFormat="1" ht="30.75" customHeight="1" x14ac:dyDescent="0.45">
      <c r="B240" s="40"/>
      <c r="C240" s="41"/>
      <c r="D240" s="41"/>
      <c r="E240" s="41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</row>
    <row r="241" spans="2:49" s="42" customFormat="1" ht="30.75" customHeight="1" x14ac:dyDescent="0.45">
      <c r="B241" s="40"/>
      <c r="C241" s="41"/>
      <c r="D241" s="41"/>
      <c r="E241" s="41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</row>
    <row r="242" spans="2:49" s="42" customFormat="1" ht="30.75" customHeight="1" x14ac:dyDescent="0.45">
      <c r="B242" s="40"/>
      <c r="C242" s="41"/>
      <c r="D242" s="41"/>
      <c r="E242" s="41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2:49" s="42" customFormat="1" ht="30.75" customHeight="1" x14ac:dyDescent="0.45">
      <c r="B243" s="40"/>
      <c r="C243" s="41"/>
      <c r="D243" s="41"/>
      <c r="E243" s="41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</row>
    <row r="244" spans="2:49" s="42" customFormat="1" ht="30.75" customHeight="1" x14ac:dyDescent="0.45">
      <c r="B244" s="40"/>
      <c r="C244" s="41"/>
      <c r="D244" s="41"/>
      <c r="E244" s="41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</row>
    <row r="245" spans="2:49" s="42" customFormat="1" ht="30.75" customHeight="1" x14ac:dyDescent="0.45">
      <c r="B245" s="40"/>
      <c r="C245" s="41"/>
      <c r="D245" s="41"/>
      <c r="E245" s="41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</row>
    <row r="246" spans="2:49" s="42" customFormat="1" ht="30.75" customHeight="1" x14ac:dyDescent="0.45">
      <c r="B246" s="40"/>
      <c r="C246" s="41"/>
      <c r="D246" s="41"/>
      <c r="E246" s="41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</row>
    <row r="247" spans="2:49" s="42" customFormat="1" ht="30.75" customHeight="1" x14ac:dyDescent="0.45">
      <c r="B247" s="40"/>
      <c r="C247" s="41"/>
      <c r="D247" s="41"/>
      <c r="E247" s="41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</row>
    <row r="248" spans="2:49" s="42" customFormat="1" ht="30.75" customHeight="1" x14ac:dyDescent="0.45">
      <c r="B248" s="40"/>
      <c r="C248" s="41"/>
      <c r="D248" s="41"/>
      <c r="E248" s="41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</row>
    <row r="249" spans="2:49" s="42" customFormat="1" ht="30.75" customHeight="1" x14ac:dyDescent="0.45">
      <c r="B249" s="40"/>
      <c r="C249" s="41"/>
      <c r="D249" s="41"/>
      <c r="E249" s="41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</row>
    <row r="250" spans="2:49" s="42" customFormat="1" ht="30.75" customHeight="1" x14ac:dyDescent="0.45">
      <c r="B250" s="40"/>
      <c r="C250" s="41"/>
      <c r="D250" s="41"/>
      <c r="E250" s="41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</row>
    <row r="251" spans="2:49" s="42" customFormat="1" ht="30.75" customHeight="1" x14ac:dyDescent="0.45">
      <c r="B251" s="40"/>
      <c r="C251" s="41"/>
      <c r="D251" s="41"/>
      <c r="E251" s="41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</row>
    <row r="252" spans="2:49" s="42" customFormat="1" ht="30.75" customHeight="1" x14ac:dyDescent="0.45">
      <c r="B252" s="40"/>
      <c r="C252" s="41"/>
      <c r="D252" s="41"/>
      <c r="E252" s="41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</row>
    <row r="253" spans="2:49" s="42" customFormat="1" ht="30.75" customHeight="1" x14ac:dyDescent="0.45">
      <c r="B253" s="40"/>
      <c r="C253" s="41"/>
      <c r="D253" s="41"/>
      <c r="E253" s="41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</row>
    <row r="254" spans="2:49" s="42" customFormat="1" ht="30.75" customHeight="1" x14ac:dyDescent="0.45">
      <c r="B254" s="40"/>
      <c r="C254" s="41"/>
      <c r="D254" s="41"/>
      <c r="E254" s="41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</row>
    <row r="255" spans="2:49" s="42" customFormat="1" ht="30.75" customHeight="1" x14ac:dyDescent="0.45">
      <c r="B255" s="40"/>
      <c r="C255" s="41"/>
      <c r="D255" s="41"/>
      <c r="E255" s="41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</row>
    <row r="256" spans="2:49" s="42" customFormat="1" ht="30.75" customHeight="1" x14ac:dyDescent="0.45">
      <c r="B256" s="40"/>
      <c r="C256" s="41"/>
      <c r="D256" s="41"/>
      <c r="E256" s="41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</row>
    <row r="257" spans="2:49" s="42" customFormat="1" ht="30.75" customHeight="1" x14ac:dyDescent="0.45">
      <c r="B257" s="40"/>
      <c r="C257" s="41"/>
      <c r="D257" s="41"/>
      <c r="E257" s="41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</row>
    <row r="258" spans="2:49" s="42" customFormat="1" ht="30.75" customHeight="1" x14ac:dyDescent="0.45">
      <c r="B258" s="40"/>
      <c r="C258" s="41"/>
      <c r="D258" s="41"/>
      <c r="E258" s="41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</row>
    <row r="259" spans="2:49" s="42" customFormat="1" ht="30.75" customHeight="1" x14ac:dyDescent="0.45">
      <c r="B259" s="40"/>
      <c r="C259" s="41"/>
      <c r="D259" s="41"/>
      <c r="E259" s="41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</row>
    <row r="260" spans="2:49" s="42" customFormat="1" ht="30.75" customHeight="1" x14ac:dyDescent="0.45">
      <c r="B260" s="40"/>
      <c r="C260" s="41"/>
      <c r="D260" s="41"/>
      <c r="E260" s="41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</row>
    <row r="261" spans="2:49" s="42" customFormat="1" ht="30.75" customHeight="1" x14ac:dyDescent="0.45">
      <c r="B261" s="40"/>
      <c r="C261" s="41"/>
      <c r="D261" s="41"/>
      <c r="E261" s="41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</row>
    <row r="262" spans="2:49" s="42" customFormat="1" ht="30.75" customHeight="1" x14ac:dyDescent="0.45">
      <c r="B262" s="40"/>
      <c r="C262" s="41"/>
      <c r="D262" s="41"/>
      <c r="E262" s="41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</row>
    <row r="263" spans="2:49" s="42" customFormat="1" ht="30.75" customHeight="1" x14ac:dyDescent="0.45">
      <c r="B263" s="40"/>
      <c r="C263" s="41"/>
      <c r="D263" s="41"/>
      <c r="E263" s="41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</row>
    <row r="264" spans="2:49" s="42" customFormat="1" ht="30.75" customHeight="1" x14ac:dyDescent="0.45">
      <c r="B264" s="40"/>
      <c r="C264" s="41"/>
      <c r="D264" s="41"/>
      <c r="E264" s="41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</row>
    <row r="265" spans="2:49" s="42" customFormat="1" ht="30.75" customHeight="1" x14ac:dyDescent="0.45">
      <c r="B265" s="40"/>
      <c r="C265" s="41"/>
      <c r="D265" s="41"/>
      <c r="E265" s="41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</row>
    <row r="266" spans="2:49" s="42" customFormat="1" ht="30.75" customHeight="1" x14ac:dyDescent="0.45">
      <c r="B266" s="40"/>
      <c r="C266" s="41"/>
      <c r="D266" s="41"/>
      <c r="E266" s="41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</row>
    <row r="267" spans="2:49" s="42" customFormat="1" ht="30.75" customHeight="1" x14ac:dyDescent="0.45">
      <c r="B267" s="40"/>
      <c r="C267" s="41"/>
      <c r="D267" s="41"/>
      <c r="E267" s="41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</row>
    <row r="268" spans="2:49" s="42" customFormat="1" ht="30.75" customHeight="1" x14ac:dyDescent="0.45">
      <c r="B268" s="40"/>
      <c r="C268" s="41"/>
      <c r="D268" s="41"/>
      <c r="E268" s="41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</row>
    <row r="269" spans="2:49" s="42" customFormat="1" ht="30.75" customHeight="1" x14ac:dyDescent="0.45">
      <c r="B269" s="40"/>
      <c r="C269" s="41"/>
      <c r="D269" s="41"/>
      <c r="E269" s="41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</row>
    <row r="270" spans="2:49" s="42" customFormat="1" ht="30.75" customHeight="1" x14ac:dyDescent="0.45">
      <c r="B270" s="40"/>
      <c r="C270" s="41"/>
      <c r="D270" s="41"/>
      <c r="E270" s="41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</row>
    <row r="271" spans="2:49" s="42" customFormat="1" ht="30.75" customHeight="1" x14ac:dyDescent="0.45">
      <c r="B271" s="40"/>
      <c r="C271" s="41"/>
      <c r="D271" s="41"/>
      <c r="E271" s="41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</row>
    <row r="272" spans="2:49" s="42" customFormat="1" ht="30.75" customHeight="1" x14ac:dyDescent="0.45">
      <c r="B272" s="40"/>
      <c r="C272" s="41"/>
      <c r="D272" s="41"/>
      <c r="E272" s="41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</row>
    <row r="273" spans="2:49" s="42" customFormat="1" ht="30.75" customHeight="1" x14ac:dyDescent="0.45">
      <c r="B273" s="40"/>
      <c r="C273" s="41"/>
      <c r="D273" s="41"/>
      <c r="E273" s="41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</row>
    <row r="274" spans="2:49" s="42" customFormat="1" ht="30.75" customHeight="1" x14ac:dyDescent="0.45">
      <c r="B274" s="40"/>
      <c r="C274" s="41"/>
      <c r="D274" s="41"/>
      <c r="E274" s="41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</row>
    <row r="275" spans="2:49" s="42" customFormat="1" ht="30.75" customHeight="1" x14ac:dyDescent="0.45">
      <c r="B275" s="40"/>
      <c r="C275" s="41"/>
      <c r="D275" s="41"/>
      <c r="E275" s="41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</row>
    <row r="276" spans="2:49" s="42" customFormat="1" ht="30.75" customHeight="1" x14ac:dyDescent="0.45">
      <c r="B276" s="40"/>
      <c r="C276" s="41"/>
      <c r="D276" s="41"/>
      <c r="E276" s="41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</row>
    <row r="277" spans="2:49" s="42" customFormat="1" ht="30.75" customHeight="1" x14ac:dyDescent="0.45">
      <c r="B277" s="40"/>
      <c r="C277" s="41"/>
      <c r="D277" s="41"/>
      <c r="E277" s="41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</row>
    <row r="278" spans="2:49" s="42" customFormat="1" ht="30.75" customHeight="1" x14ac:dyDescent="0.45">
      <c r="B278" s="40"/>
      <c r="C278" s="41"/>
      <c r="D278" s="41"/>
      <c r="E278" s="41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</row>
    <row r="279" spans="2:49" s="42" customFormat="1" ht="30.75" customHeight="1" x14ac:dyDescent="0.45">
      <c r="B279" s="40"/>
      <c r="C279" s="41"/>
      <c r="D279" s="41"/>
      <c r="E279" s="41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</row>
    <row r="280" spans="2:49" s="42" customFormat="1" ht="30.75" customHeight="1" x14ac:dyDescent="0.45">
      <c r="B280" s="40"/>
      <c r="C280" s="41"/>
      <c r="D280" s="41"/>
      <c r="E280" s="41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</row>
    <row r="281" spans="2:49" s="42" customFormat="1" ht="30.75" customHeight="1" x14ac:dyDescent="0.45">
      <c r="B281" s="40"/>
      <c r="C281" s="41"/>
      <c r="D281" s="41"/>
      <c r="E281" s="41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</row>
    <row r="282" spans="2:49" s="42" customFormat="1" ht="30.75" customHeight="1" x14ac:dyDescent="0.45">
      <c r="B282" s="40"/>
      <c r="C282" s="41"/>
      <c r="D282" s="41"/>
      <c r="E282" s="41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</row>
    <row r="283" spans="2:49" s="42" customFormat="1" ht="30.75" customHeight="1" x14ac:dyDescent="0.45">
      <c r="B283" s="40"/>
      <c r="C283" s="41"/>
      <c r="D283" s="41"/>
      <c r="E283" s="41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</row>
    <row r="284" spans="2:49" s="42" customFormat="1" ht="30.75" customHeight="1" x14ac:dyDescent="0.45">
      <c r="B284" s="40"/>
      <c r="C284" s="41"/>
      <c r="D284" s="41"/>
      <c r="E284" s="41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</row>
    <row r="285" spans="2:49" s="42" customFormat="1" ht="30.75" customHeight="1" x14ac:dyDescent="0.45">
      <c r="B285" s="40"/>
      <c r="C285" s="41"/>
      <c r="D285" s="41"/>
      <c r="E285" s="41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</row>
    <row r="286" spans="2:49" s="42" customFormat="1" ht="30.75" customHeight="1" x14ac:dyDescent="0.45">
      <c r="B286" s="40"/>
      <c r="C286" s="41"/>
      <c r="D286" s="41"/>
      <c r="E286" s="41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</row>
    <row r="287" spans="2:49" s="42" customFormat="1" ht="30.75" customHeight="1" x14ac:dyDescent="0.45">
      <c r="B287" s="40"/>
      <c r="C287" s="41"/>
      <c r="D287" s="41"/>
      <c r="E287" s="41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</row>
    <row r="288" spans="2:49" s="42" customFormat="1" ht="30.75" customHeight="1" x14ac:dyDescent="0.45">
      <c r="B288" s="40"/>
      <c r="C288" s="41"/>
      <c r="D288" s="41"/>
      <c r="E288" s="41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</row>
    <row r="289" spans="2:49" s="42" customFormat="1" ht="30.75" customHeight="1" x14ac:dyDescent="0.45">
      <c r="B289" s="40"/>
      <c r="C289" s="41"/>
      <c r="D289" s="41"/>
      <c r="E289" s="41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</row>
    <row r="290" spans="2:49" s="42" customFormat="1" ht="30.75" customHeight="1" x14ac:dyDescent="0.45">
      <c r="B290" s="40"/>
      <c r="C290" s="41"/>
      <c r="D290" s="41"/>
      <c r="E290" s="41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</row>
    <row r="291" spans="2:49" s="42" customFormat="1" ht="30.75" customHeight="1" x14ac:dyDescent="0.45">
      <c r="B291" s="40"/>
      <c r="C291" s="41"/>
      <c r="D291" s="41"/>
      <c r="E291" s="41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</row>
    <row r="292" spans="2:49" s="42" customFormat="1" ht="30.75" customHeight="1" x14ac:dyDescent="0.45">
      <c r="B292" s="40"/>
      <c r="C292" s="41"/>
      <c r="D292" s="41"/>
      <c r="E292" s="41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</row>
    <row r="293" spans="2:49" s="42" customFormat="1" ht="30.75" customHeight="1" x14ac:dyDescent="0.45">
      <c r="B293" s="40"/>
      <c r="C293" s="41"/>
      <c r="D293" s="41"/>
      <c r="E293" s="41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</row>
    <row r="294" spans="2:49" s="42" customFormat="1" ht="30.75" customHeight="1" x14ac:dyDescent="0.45">
      <c r="B294" s="40"/>
      <c r="C294" s="41"/>
      <c r="D294" s="41"/>
      <c r="E294" s="41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</row>
    <row r="295" spans="2:49" s="42" customFormat="1" ht="30.75" customHeight="1" x14ac:dyDescent="0.45">
      <c r="B295" s="40"/>
      <c r="C295" s="41"/>
      <c r="D295" s="41"/>
      <c r="E295" s="41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</row>
    <row r="296" spans="2:49" s="42" customFormat="1" ht="30.75" customHeight="1" x14ac:dyDescent="0.45">
      <c r="B296" s="40"/>
      <c r="C296" s="41"/>
      <c r="D296" s="41"/>
      <c r="E296" s="41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</row>
    <row r="297" spans="2:49" s="42" customFormat="1" ht="30.75" customHeight="1" x14ac:dyDescent="0.45">
      <c r="B297" s="40"/>
      <c r="C297" s="41"/>
      <c r="D297" s="41"/>
      <c r="E297" s="41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</row>
    <row r="298" spans="2:49" s="42" customFormat="1" ht="30.75" customHeight="1" x14ac:dyDescent="0.45">
      <c r="B298" s="40"/>
      <c r="C298" s="41"/>
      <c r="D298" s="41"/>
      <c r="E298" s="41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</row>
    <row r="299" spans="2:49" s="42" customFormat="1" ht="30.75" customHeight="1" x14ac:dyDescent="0.45">
      <c r="B299" s="40"/>
      <c r="C299" s="41"/>
      <c r="D299" s="41"/>
      <c r="E299" s="41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</row>
    <row r="300" spans="2:49" s="42" customFormat="1" ht="30.75" customHeight="1" x14ac:dyDescent="0.45">
      <c r="B300" s="40"/>
      <c r="C300" s="41"/>
      <c r="D300" s="41"/>
      <c r="E300" s="41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</row>
    <row r="301" spans="2:49" s="42" customFormat="1" ht="30.75" customHeight="1" x14ac:dyDescent="0.45">
      <c r="B301" s="40"/>
      <c r="C301" s="41"/>
      <c r="D301" s="41"/>
      <c r="E301" s="41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</row>
    <row r="302" spans="2:49" s="42" customFormat="1" ht="30.75" customHeight="1" x14ac:dyDescent="0.45">
      <c r="B302" s="40"/>
      <c r="C302" s="41"/>
      <c r="D302" s="41"/>
      <c r="E302" s="41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</row>
    <row r="303" spans="2:49" s="42" customFormat="1" ht="30.75" customHeight="1" x14ac:dyDescent="0.45">
      <c r="B303" s="40"/>
      <c r="C303" s="41"/>
      <c r="D303" s="41"/>
      <c r="E303" s="41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</row>
    <row r="304" spans="2:49" s="42" customFormat="1" ht="30.75" customHeight="1" x14ac:dyDescent="0.45">
      <c r="B304" s="40"/>
      <c r="C304" s="41"/>
      <c r="D304" s="41"/>
      <c r="E304" s="41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</row>
    <row r="305" spans="2:49" s="42" customFormat="1" ht="30.75" customHeight="1" x14ac:dyDescent="0.45">
      <c r="B305" s="40"/>
      <c r="C305" s="41"/>
      <c r="D305" s="41"/>
      <c r="E305" s="41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</row>
    <row r="306" spans="2:49" s="42" customFormat="1" ht="30.75" customHeight="1" x14ac:dyDescent="0.45">
      <c r="B306" s="40"/>
      <c r="C306" s="41"/>
      <c r="D306" s="41"/>
      <c r="E306" s="41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</row>
    <row r="307" spans="2:49" s="42" customFormat="1" ht="30.75" customHeight="1" x14ac:dyDescent="0.45">
      <c r="B307" s="40"/>
      <c r="C307" s="41"/>
      <c r="D307" s="41"/>
      <c r="E307" s="41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</row>
    <row r="308" spans="2:49" s="42" customFormat="1" ht="30.75" customHeight="1" x14ac:dyDescent="0.45">
      <c r="B308" s="40"/>
      <c r="C308" s="41"/>
      <c r="D308" s="41"/>
      <c r="E308" s="41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</row>
    <row r="309" spans="2:49" s="42" customFormat="1" ht="30.75" customHeight="1" x14ac:dyDescent="0.45">
      <c r="B309" s="40"/>
      <c r="C309" s="41"/>
      <c r="D309" s="41"/>
      <c r="E309" s="41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</row>
    <row r="310" spans="2:49" s="42" customFormat="1" ht="30.75" customHeight="1" x14ac:dyDescent="0.45">
      <c r="B310" s="40"/>
      <c r="C310" s="41"/>
      <c r="D310" s="41"/>
      <c r="E310" s="41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</row>
    <row r="311" spans="2:49" s="42" customFormat="1" ht="30.75" customHeight="1" x14ac:dyDescent="0.45">
      <c r="B311" s="40"/>
      <c r="C311" s="41"/>
      <c r="D311" s="41"/>
      <c r="E311" s="41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</row>
    <row r="312" spans="2:49" s="42" customFormat="1" ht="30.75" customHeight="1" x14ac:dyDescent="0.45">
      <c r="B312" s="40"/>
      <c r="C312" s="41"/>
      <c r="D312" s="41"/>
      <c r="E312" s="41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</row>
    <row r="313" spans="2:49" s="42" customFormat="1" ht="30.75" customHeight="1" x14ac:dyDescent="0.45">
      <c r="B313" s="40"/>
      <c r="C313" s="41"/>
      <c r="D313" s="41"/>
      <c r="E313" s="41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</row>
    <row r="314" spans="2:49" s="42" customFormat="1" ht="30.75" customHeight="1" x14ac:dyDescent="0.45">
      <c r="B314" s="40"/>
      <c r="C314" s="41"/>
      <c r="D314" s="41"/>
      <c r="E314" s="41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</row>
    <row r="315" spans="2:49" s="42" customFormat="1" ht="30.75" customHeight="1" x14ac:dyDescent="0.45">
      <c r="B315" s="40"/>
      <c r="C315" s="41"/>
      <c r="D315" s="41"/>
      <c r="E315" s="41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</row>
    <row r="316" spans="2:49" s="42" customFormat="1" ht="30.75" customHeight="1" x14ac:dyDescent="0.45">
      <c r="B316" s="40"/>
      <c r="C316" s="41"/>
      <c r="D316" s="41"/>
      <c r="E316" s="41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</row>
    <row r="317" spans="2:49" s="42" customFormat="1" ht="30.75" customHeight="1" x14ac:dyDescent="0.45">
      <c r="B317" s="40"/>
      <c r="C317" s="41"/>
      <c r="D317" s="41"/>
      <c r="E317" s="41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</row>
    <row r="318" spans="2:49" s="42" customFormat="1" ht="30.75" customHeight="1" x14ac:dyDescent="0.45">
      <c r="B318" s="40"/>
      <c r="C318" s="41"/>
      <c r="D318" s="41"/>
      <c r="E318" s="41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</row>
    <row r="319" spans="2:49" s="42" customFormat="1" ht="30.75" customHeight="1" x14ac:dyDescent="0.45">
      <c r="B319" s="40"/>
      <c r="C319" s="41"/>
      <c r="D319" s="41"/>
      <c r="E319" s="41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</row>
    <row r="320" spans="2:49" s="42" customFormat="1" ht="30.75" customHeight="1" x14ac:dyDescent="0.45">
      <c r="B320" s="40"/>
      <c r="C320" s="41"/>
      <c r="D320" s="41"/>
      <c r="E320" s="41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</row>
    <row r="321" spans="2:49" s="42" customFormat="1" ht="30.75" customHeight="1" x14ac:dyDescent="0.45">
      <c r="B321" s="40"/>
      <c r="C321" s="41"/>
      <c r="D321" s="41"/>
      <c r="E321" s="41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</row>
    <row r="322" spans="2:49" s="42" customFormat="1" ht="30.75" customHeight="1" x14ac:dyDescent="0.45">
      <c r="B322" s="40"/>
      <c r="C322" s="41"/>
      <c r="D322" s="41"/>
      <c r="E322" s="41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</row>
    <row r="323" spans="2:49" s="42" customFormat="1" ht="30.75" customHeight="1" x14ac:dyDescent="0.45">
      <c r="B323" s="40"/>
      <c r="C323" s="41"/>
      <c r="D323" s="41"/>
      <c r="E323" s="41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</row>
    <row r="324" spans="2:49" s="42" customFormat="1" ht="30.75" customHeight="1" x14ac:dyDescent="0.45">
      <c r="B324" s="40"/>
      <c r="C324" s="41"/>
      <c r="D324" s="41"/>
      <c r="E324" s="41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</row>
    <row r="325" spans="2:49" s="42" customFormat="1" ht="30.75" customHeight="1" x14ac:dyDescent="0.45">
      <c r="B325" s="40"/>
      <c r="C325" s="41"/>
      <c r="D325" s="41"/>
      <c r="E325" s="41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</row>
    <row r="326" spans="2:49" s="42" customFormat="1" ht="30.75" customHeight="1" x14ac:dyDescent="0.45">
      <c r="B326" s="40"/>
      <c r="C326" s="41"/>
      <c r="D326" s="41"/>
      <c r="E326" s="41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</row>
    <row r="327" spans="2:49" s="42" customFormat="1" ht="30.75" customHeight="1" x14ac:dyDescent="0.45">
      <c r="B327" s="40"/>
      <c r="C327" s="41"/>
      <c r="D327" s="41"/>
      <c r="E327" s="41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</row>
    <row r="328" spans="2:49" s="42" customFormat="1" ht="30.75" customHeight="1" x14ac:dyDescent="0.45">
      <c r="B328" s="40"/>
      <c r="C328" s="41"/>
      <c r="D328" s="41"/>
      <c r="E328" s="41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</row>
    <row r="329" spans="2:49" s="42" customFormat="1" ht="30.75" customHeight="1" x14ac:dyDescent="0.45">
      <c r="B329" s="40"/>
      <c r="C329" s="41"/>
      <c r="D329" s="41"/>
      <c r="E329" s="41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</row>
    <row r="330" spans="2:49" s="42" customFormat="1" ht="30.75" customHeight="1" x14ac:dyDescent="0.45">
      <c r="B330" s="40"/>
      <c r="C330" s="41"/>
      <c r="D330" s="41"/>
      <c r="E330" s="41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</row>
    <row r="331" spans="2:49" s="42" customFormat="1" ht="30.75" customHeight="1" x14ac:dyDescent="0.45">
      <c r="B331" s="40"/>
      <c r="C331" s="41"/>
      <c r="D331" s="41"/>
      <c r="E331" s="41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</row>
    <row r="332" spans="2:49" s="42" customFormat="1" ht="30.75" customHeight="1" x14ac:dyDescent="0.45">
      <c r="B332" s="40"/>
      <c r="C332" s="41"/>
      <c r="D332" s="41"/>
      <c r="E332" s="41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</row>
    <row r="333" spans="2:49" s="42" customFormat="1" ht="30.75" customHeight="1" x14ac:dyDescent="0.45">
      <c r="B333" s="40"/>
      <c r="C333" s="41"/>
      <c r="D333" s="41"/>
      <c r="E333" s="41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</row>
    <row r="334" spans="2:49" s="42" customFormat="1" ht="30.75" customHeight="1" x14ac:dyDescent="0.45">
      <c r="B334" s="40"/>
      <c r="C334" s="41"/>
      <c r="D334" s="41"/>
      <c r="E334" s="41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</row>
    <row r="335" spans="2:49" s="42" customFormat="1" ht="30.75" customHeight="1" x14ac:dyDescent="0.45">
      <c r="B335" s="40"/>
      <c r="C335" s="41"/>
      <c r="D335" s="41"/>
      <c r="E335" s="41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</row>
    <row r="336" spans="2:49" s="42" customFormat="1" ht="30.75" customHeight="1" x14ac:dyDescent="0.45">
      <c r="B336" s="40"/>
      <c r="C336" s="41"/>
      <c r="D336" s="41"/>
      <c r="E336" s="41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</row>
    <row r="337" spans="2:49" s="42" customFormat="1" ht="30.75" customHeight="1" x14ac:dyDescent="0.45">
      <c r="B337" s="40"/>
      <c r="C337" s="41"/>
      <c r="D337" s="41"/>
      <c r="E337" s="41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</row>
    <row r="338" spans="2:49" s="42" customFormat="1" ht="30.75" customHeight="1" x14ac:dyDescent="0.45">
      <c r="B338" s="40"/>
      <c r="C338" s="41"/>
      <c r="D338" s="41"/>
      <c r="E338" s="41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</row>
    <row r="339" spans="2:49" s="42" customFormat="1" ht="30.75" customHeight="1" x14ac:dyDescent="0.45">
      <c r="B339" s="40"/>
      <c r="C339" s="41"/>
      <c r="D339" s="41"/>
      <c r="E339" s="41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</row>
    <row r="340" spans="2:49" s="42" customFormat="1" ht="30.75" customHeight="1" x14ac:dyDescent="0.45">
      <c r="B340" s="40"/>
      <c r="C340" s="41"/>
      <c r="D340" s="41"/>
      <c r="E340" s="41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</row>
    <row r="341" spans="2:49" s="42" customFormat="1" ht="30.75" customHeight="1" x14ac:dyDescent="0.45">
      <c r="B341" s="40"/>
      <c r="C341" s="41"/>
      <c r="D341" s="41"/>
      <c r="E341" s="41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</row>
    <row r="342" spans="2:49" s="42" customFormat="1" ht="30.75" customHeight="1" x14ac:dyDescent="0.45">
      <c r="B342" s="40"/>
      <c r="C342" s="41"/>
      <c r="D342" s="41"/>
      <c r="E342" s="41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</row>
    <row r="343" spans="2:49" s="42" customFormat="1" ht="30.75" customHeight="1" x14ac:dyDescent="0.45">
      <c r="B343" s="40"/>
      <c r="C343" s="41"/>
      <c r="D343" s="41"/>
      <c r="E343" s="41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</row>
    <row r="344" spans="2:49" s="42" customFormat="1" ht="30.75" customHeight="1" x14ac:dyDescent="0.45">
      <c r="B344" s="40"/>
      <c r="C344" s="41"/>
      <c r="D344" s="41"/>
      <c r="E344" s="41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</row>
    <row r="345" spans="2:49" s="42" customFormat="1" ht="30.75" customHeight="1" x14ac:dyDescent="0.45">
      <c r="B345" s="40"/>
      <c r="C345" s="41"/>
      <c r="D345" s="41"/>
      <c r="E345" s="41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</row>
    <row r="346" spans="2:49" s="42" customFormat="1" ht="30.75" customHeight="1" x14ac:dyDescent="0.45">
      <c r="B346" s="40"/>
      <c r="C346" s="41"/>
      <c r="D346" s="41"/>
      <c r="E346" s="41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</row>
    <row r="347" spans="2:49" s="42" customFormat="1" ht="30.75" customHeight="1" x14ac:dyDescent="0.45">
      <c r="B347" s="40"/>
      <c r="C347" s="41"/>
      <c r="D347" s="41"/>
      <c r="E347" s="41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</row>
    <row r="348" spans="2:49" s="42" customFormat="1" ht="30.75" customHeight="1" x14ac:dyDescent="0.45">
      <c r="B348" s="40"/>
      <c r="C348" s="41"/>
      <c r="D348" s="41"/>
      <c r="E348" s="41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</row>
    <row r="349" spans="2:49" s="42" customFormat="1" ht="30.75" customHeight="1" x14ac:dyDescent="0.45">
      <c r="B349" s="40"/>
      <c r="C349" s="41"/>
      <c r="D349" s="41"/>
      <c r="E349" s="41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</row>
    <row r="350" spans="2:49" s="42" customFormat="1" ht="30.75" customHeight="1" x14ac:dyDescent="0.45">
      <c r="B350" s="40"/>
      <c r="C350" s="41"/>
      <c r="D350" s="41"/>
      <c r="E350" s="41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</row>
    <row r="351" spans="2:49" s="42" customFormat="1" ht="30.75" customHeight="1" x14ac:dyDescent="0.45">
      <c r="B351" s="40"/>
      <c r="C351" s="41"/>
      <c r="D351" s="41"/>
      <c r="E351" s="41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</row>
    <row r="352" spans="2:49" s="42" customFormat="1" ht="30.75" customHeight="1" x14ac:dyDescent="0.45">
      <c r="B352" s="40"/>
      <c r="C352" s="41"/>
      <c r="D352" s="41"/>
      <c r="E352" s="41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</row>
    <row r="353" spans="2:49" s="42" customFormat="1" ht="30.75" customHeight="1" x14ac:dyDescent="0.45">
      <c r="B353" s="40"/>
      <c r="C353" s="41"/>
      <c r="D353" s="41"/>
      <c r="E353" s="41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</row>
    <row r="354" spans="2:49" s="42" customFormat="1" ht="30.75" customHeight="1" x14ac:dyDescent="0.45">
      <c r="B354" s="40"/>
      <c r="C354" s="41"/>
      <c r="D354" s="41"/>
      <c r="E354" s="41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</row>
    <row r="355" spans="2:49" s="42" customFormat="1" ht="30.75" customHeight="1" x14ac:dyDescent="0.45">
      <c r="B355" s="40"/>
      <c r="C355" s="41"/>
      <c r="D355" s="41"/>
      <c r="E355" s="41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</row>
    <row r="356" spans="2:49" s="42" customFormat="1" ht="30.75" customHeight="1" x14ac:dyDescent="0.45">
      <c r="B356" s="40"/>
      <c r="C356" s="41"/>
      <c r="D356" s="41"/>
      <c r="E356" s="41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</row>
    <row r="357" spans="2:49" s="42" customFormat="1" ht="30.75" customHeight="1" x14ac:dyDescent="0.45">
      <c r="B357" s="40"/>
      <c r="C357" s="41"/>
      <c r="D357" s="41"/>
      <c r="E357" s="41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</row>
    <row r="358" spans="2:49" s="42" customFormat="1" ht="30.75" customHeight="1" x14ac:dyDescent="0.45">
      <c r="B358" s="40"/>
      <c r="C358" s="41"/>
      <c r="D358" s="41"/>
      <c r="E358" s="41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</row>
    <row r="359" spans="2:49" s="42" customFormat="1" ht="30.75" customHeight="1" x14ac:dyDescent="0.45">
      <c r="B359" s="40"/>
      <c r="C359" s="41"/>
      <c r="D359" s="41"/>
      <c r="E359" s="41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</row>
    <row r="360" spans="2:49" s="42" customFormat="1" ht="30.75" customHeight="1" x14ac:dyDescent="0.45">
      <c r="B360" s="40"/>
      <c r="C360" s="41"/>
      <c r="D360" s="41"/>
      <c r="E360" s="41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</row>
    <row r="361" spans="2:49" s="42" customFormat="1" ht="30.75" customHeight="1" x14ac:dyDescent="0.45">
      <c r="B361" s="40"/>
      <c r="C361" s="41"/>
      <c r="D361" s="41"/>
      <c r="E361" s="41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</row>
    <row r="362" spans="2:49" s="42" customFormat="1" ht="30.75" customHeight="1" x14ac:dyDescent="0.45">
      <c r="B362" s="40"/>
      <c r="C362" s="41"/>
      <c r="D362" s="41"/>
      <c r="E362" s="41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</row>
    <row r="363" spans="2:49" s="42" customFormat="1" ht="30.75" customHeight="1" x14ac:dyDescent="0.45">
      <c r="B363" s="40"/>
      <c r="C363" s="41"/>
      <c r="D363" s="41"/>
      <c r="E363" s="41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</row>
    <row r="364" spans="2:49" s="42" customFormat="1" ht="30.75" customHeight="1" x14ac:dyDescent="0.45">
      <c r="B364" s="40"/>
      <c r="C364" s="41"/>
      <c r="D364" s="41"/>
      <c r="E364" s="41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</row>
    <row r="365" spans="2:49" s="42" customFormat="1" ht="30.75" customHeight="1" x14ac:dyDescent="0.45">
      <c r="B365" s="40"/>
      <c r="C365" s="41"/>
      <c r="D365" s="41"/>
      <c r="E365" s="41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</row>
    <row r="366" spans="2:49" s="42" customFormat="1" ht="30.75" customHeight="1" x14ac:dyDescent="0.45">
      <c r="B366" s="40"/>
      <c r="C366" s="41"/>
      <c r="D366" s="41"/>
      <c r="E366" s="41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</row>
    <row r="367" spans="2:49" s="42" customFormat="1" ht="30.75" customHeight="1" x14ac:dyDescent="0.45">
      <c r="B367" s="40"/>
      <c r="C367" s="41"/>
      <c r="D367" s="41"/>
      <c r="E367" s="41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</row>
    <row r="368" spans="2:49" s="42" customFormat="1" ht="30.75" customHeight="1" x14ac:dyDescent="0.45">
      <c r="B368" s="40"/>
      <c r="C368" s="41"/>
      <c r="D368" s="41"/>
      <c r="E368" s="41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</row>
    <row r="369" spans="2:49" s="42" customFormat="1" ht="30.75" customHeight="1" x14ac:dyDescent="0.45">
      <c r="B369" s="40"/>
      <c r="C369" s="41"/>
      <c r="D369" s="41"/>
      <c r="E369" s="41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</row>
    <row r="370" spans="2:49" s="42" customFormat="1" ht="30.75" customHeight="1" x14ac:dyDescent="0.45">
      <c r="B370" s="40"/>
      <c r="C370" s="41"/>
      <c r="D370" s="41"/>
      <c r="E370" s="41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</row>
    <row r="371" spans="2:49" s="42" customFormat="1" ht="30.75" customHeight="1" x14ac:dyDescent="0.45">
      <c r="B371" s="40"/>
      <c r="C371" s="41"/>
      <c r="D371" s="41"/>
      <c r="E371" s="41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</row>
    <row r="372" spans="2:49" s="42" customFormat="1" ht="30.75" customHeight="1" x14ac:dyDescent="0.45">
      <c r="B372" s="40"/>
      <c r="C372" s="41"/>
      <c r="D372" s="41"/>
      <c r="E372" s="41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</row>
    <row r="373" spans="2:49" s="42" customFormat="1" ht="30.75" customHeight="1" x14ac:dyDescent="0.45">
      <c r="B373" s="40"/>
      <c r="C373" s="41"/>
      <c r="D373" s="41"/>
      <c r="E373" s="41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</row>
    <row r="374" spans="2:49" s="42" customFormat="1" ht="30.75" customHeight="1" x14ac:dyDescent="0.45">
      <c r="B374" s="40"/>
      <c r="C374" s="41"/>
      <c r="D374" s="41"/>
      <c r="E374" s="41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</row>
    <row r="375" spans="2:49" s="42" customFormat="1" ht="30.75" customHeight="1" x14ac:dyDescent="0.45">
      <c r="B375" s="40"/>
      <c r="C375" s="41"/>
      <c r="D375" s="41"/>
      <c r="E375" s="41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</row>
    <row r="376" spans="2:49" s="42" customFormat="1" ht="30.75" customHeight="1" x14ac:dyDescent="0.45">
      <c r="B376" s="40"/>
      <c r="C376" s="41"/>
      <c r="D376" s="41"/>
      <c r="E376" s="41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</row>
    <row r="377" spans="2:49" s="42" customFormat="1" ht="30.75" customHeight="1" x14ac:dyDescent="0.45">
      <c r="B377" s="40"/>
      <c r="C377" s="41"/>
      <c r="D377" s="41"/>
      <c r="E377" s="41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</row>
    <row r="378" spans="2:49" s="42" customFormat="1" ht="30.75" customHeight="1" x14ac:dyDescent="0.45">
      <c r="B378" s="40"/>
      <c r="C378" s="41"/>
      <c r="D378" s="41"/>
      <c r="E378" s="41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</row>
    <row r="379" spans="2:49" s="42" customFormat="1" ht="30.75" customHeight="1" x14ac:dyDescent="0.45">
      <c r="B379" s="40"/>
      <c r="C379" s="41"/>
      <c r="D379" s="41"/>
      <c r="E379" s="41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</row>
    <row r="380" spans="2:49" s="42" customFormat="1" ht="30.75" customHeight="1" x14ac:dyDescent="0.45">
      <c r="B380" s="40"/>
      <c r="C380" s="41"/>
      <c r="D380" s="41"/>
      <c r="E380" s="41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</row>
    <row r="381" spans="2:49" s="42" customFormat="1" ht="30.75" customHeight="1" x14ac:dyDescent="0.45">
      <c r="B381" s="40"/>
      <c r="C381" s="41"/>
      <c r="D381" s="41"/>
      <c r="E381" s="41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</row>
    <row r="382" spans="2:49" s="42" customFormat="1" ht="30.75" customHeight="1" x14ac:dyDescent="0.45">
      <c r="B382" s="40"/>
      <c r="C382" s="41"/>
      <c r="D382" s="41"/>
      <c r="E382" s="41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</row>
    <row r="383" spans="2:49" s="42" customFormat="1" ht="30.75" customHeight="1" x14ac:dyDescent="0.45">
      <c r="B383" s="40"/>
      <c r="C383" s="41"/>
      <c r="D383" s="41"/>
      <c r="E383" s="41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</row>
    <row r="384" spans="2:49" s="42" customFormat="1" ht="30.75" customHeight="1" x14ac:dyDescent="0.45">
      <c r="B384" s="40"/>
      <c r="C384" s="41"/>
      <c r="D384" s="41"/>
      <c r="E384" s="41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</row>
    <row r="385" spans="2:49" s="42" customFormat="1" ht="30.75" customHeight="1" x14ac:dyDescent="0.45">
      <c r="B385" s="40"/>
      <c r="C385" s="41"/>
      <c r="D385" s="41"/>
      <c r="E385" s="41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</row>
    <row r="386" spans="2:49" s="42" customFormat="1" ht="30.75" customHeight="1" x14ac:dyDescent="0.45">
      <c r="B386" s="40"/>
      <c r="C386" s="41"/>
      <c r="D386" s="41"/>
      <c r="E386" s="41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</row>
    <row r="387" spans="2:49" s="42" customFormat="1" ht="30.75" customHeight="1" x14ac:dyDescent="0.45">
      <c r="B387" s="40"/>
      <c r="C387" s="41"/>
      <c r="D387" s="41"/>
      <c r="E387" s="41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</row>
    <row r="388" spans="2:49" s="42" customFormat="1" ht="30.75" customHeight="1" x14ac:dyDescent="0.45">
      <c r="B388" s="40"/>
      <c r="C388" s="41"/>
      <c r="D388" s="41"/>
      <c r="E388" s="41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</row>
    <row r="389" spans="2:49" s="42" customFormat="1" ht="30.75" customHeight="1" x14ac:dyDescent="0.45">
      <c r="B389" s="40"/>
      <c r="C389" s="41"/>
      <c r="D389" s="41"/>
      <c r="E389" s="41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</row>
    <row r="390" spans="2:49" s="42" customFormat="1" ht="30.75" customHeight="1" x14ac:dyDescent="0.45">
      <c r="B390" s="40"/>
      <c r="C390" s="41"/>
      <c r="D390" s="41"/>
      <c r="E390" s="41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</row>
    <row r="391" spans="2:49" s="42" customFormat="1" ht="30.75" customHeight="1" x14ac:dyDescent="0.45">
      <c r="B391" s="40"/>
      <c r="C391" s="41"/>
      <c r="D391" s="41"/>
      <c r="E391" s="41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</row>
    <row r="392" spans="2:49" s="42" customFormat="1" ht="30.75" customHeight="1" x14ac:dyDescent="0.45">
      <c r="B392" s="40"/>
      <c r="C392" s="41"/>
      <c r="D392" s="41"/>
      <c r="E392" s="41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</row>
    <row r="393" spans="2:49" s="42" customFormat="1" ht="30.75" customHeight="1" x14ac:dyDescent="0.45">
      <c r="B393" s="40"/>
      <c r="C393" s="41"/>
      <c r="D393" s="41"/>
      <c r="E393" s="41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</row>
    <row r="394" spans="2:49" s="42" customFormat="1" ht="30.75" customHeight="1" x14ac:dyDescent="0.45">
      <c r="B394" s="40"/>
      <c r="C394" s="41"/>
      <c r="D394" s="41"/>
      <c r="E394" s="41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</row>
    <row r="395" spans="2:49" s="42" customFormat="1" ht="30.75" customHeight="1" x14ac:dyDescent="0.45">
      <c r="B395" s="40"/>
      <c r="C395" s="41"/>
      <c r="D395" s="41"/>
      <c r="E395" s="41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</row>
    <row r="396" spans="2:49" s="42" customFormat="1" ht="30.75" customHeight="1" x14ac:dyDescent="0.45">
      <c r="B396" s="40"/>
      <c r="C396" s="41"/>
      <c r="D396" s="41"/>
      <c r="E396" s="41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</row>
    <row r="397" spans="2:49" s="42" customFormat="1" ht="30.75" customHeight="1" x14ac:dyDescent="0.45">
      <c r="B397" s="40"/>
      <c r="C397" s="41"/>
      <c r="D397" s="41"/>
      <c r="E397" s="41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</row>
    <row r="398" spans="2:49" s="42" customFormat="1" ht="30.75" customHeight="1" x14ac:dyDescent="0.45">
      <c r="B398" s="43"/>
      <c r="C398" s="44"/>
      <c r="D398" s="44"/>
      <c r="E398" s="44"/>
      <c r="J398" s="45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</row>
    <row r="399" spans="2:49" s="42" customFormat="1" ht="30.75" customHeight="1" x14ac:dyDescent="0.45">
      <c r="B399" s="43"/>
      <c r="C399" s="44"/>
      <c r="D399" s="44"/>
      <c r="E399" s="44"/>
      <c r="J399" s="45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</row>
    <row r="400" spans="2:49" s="42" customFormat="1" ht="30.75" customHeight="1" x14ac:dyDescent="0.45">
      <c r="B400" s="43"/>
      <c r="C400" s="44"/>
      <c r="D400" s="44"/>
      <c r="E400" s="44"/>
      <c r="J400" s="45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</row>
    <row r="401" spans="2:49" s="42" customFormat="1" ht="30.75" customHeight="1" x14ac:dyDescent="0.45">
      <c r="B401" s="43"/>
      <c r="C401" s="44"/>
      <c r="D401" s="44"/>
      <c r="E401" s="44"/>
      <c r="J401" s="45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</row>
    <row r="402" spans="2:49" s="42" customFormat="1" ht="30.75" customHeight="1" x14ac:dyDescent="0.45">
      <c r="B402" s="43"/>
      <c r="C402" s="44"/>
      <c r="D402" s="44"/>
      <c r="E402" s="44"/>
      <c r="J402" s="45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</row>
    <row r="403" spans="2:49" s="42" customFormat="1" ht="30.75" customHeight="1" x14ac:dyDescent="0.45">
      <c r="B403" s="43"/>
      <c r="C403" s="44"/>
      <c r="D403" s="44"/>
      <c r="E403" s="44"/>
      <c r="J403" s="45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</row>
    <row r="404" spans="2:49" s="42" customFormat="1" ht="30.75" customHeight="1" x14ac:dyDescent="0.45">
      <c r="B404" s="43"/>
      <c r="C404" s="44"/>
      <c r="D404" s="44"/>
      <c r="E404" s="44"/>
      <c r="J404" s="45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</row>
    <row r="405" spans="2:49" s="42" customFormat="1" ht="30.75" customHeight="1" x14ac:dyDescent="0.45">
      <c r="B405" s="43"/>
      <c r="C405" s="44"/>
      <c r="D405" s="44"/>
      <c r="E405" s="44"/>
      <c r="J405" s="45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</row>
    <row r="406" spans="2:49" s="42" customFormat="1" ht="30.75" customHeight="1" x14ac:dyDescent="0.45">
      <c r="B406" s="43"/>
      <c r="C406" s="44"/>
      <c r="D406" s="44"/>
      <c r="E406" s="44"/>
      <c r="J406" s="45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</row>
    <row r="407" spans="2:49" s="42" customFormat="1" ht="30.75" customHeight="1" x14ac:dyDescent="0.45">
      <c r="B407" s="43"/>
      <c r="C407" s="44"/>
      <c r="D407" s="44"/>
      <c r="E407" s="44"/>
      <c r="J407" s="45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</row>
    <row r="408" spans="2:49" s="42" customFormat="1" ht="30.75" customHeight="1" x14ac:dyDescent="0.45">
      <c r="B408" s="43"/>
      <c r="C408" s="44"/>
      <c r="D408" s="44"/>
      <c r="E408" s="44"/>
      <c r="J408" s="45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</row>
    <row r="409" spans="2:49" s="42" customFormat="1" ht="30.75" customHeight="1" x14ac:dyDescent="0.45">
      <c r="B409" s="43"/>
      <c r="C409" s="44"/>
      <c r="D409" s="44"/>
      <c r="E409" s="44"/>
      <c r="J409" s="45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</row>
    <row r="410" spans="2:49" s="42" customFormat="1" ht="30.75" customHeight="1" x14ac:dyDescent="0.45">
      <c r="B410" s="43"/>
      <c r="C410" s="44"/>
      <c r="D410" s="44"/>
      <c r="E410" s="44"/>
      <c r="J410" s="45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</row>
    <row r="411" spans="2:49" s="42" customFormat="1" ht="30.75" customHeight="1" x14ac:dyDescent="0.45">
      <c r="B411" s="43"/>
      <c r="C411" s="44"/>
      <c r="D411" s="44"/>
      <c r="E411" s="44"/>
      <c r="J411" s="45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</row>
    <row r="412" spans="2:49" s="42" customFormat="1" ht="30.75" customHeight="1" x14ac:dyDescent="0.45">
      <c r="B412" s="43"/>
      <c r="C412" s="44"/>
      <c r="D412" s="44"/>
      <c r="E412" s="44"/>
      <c r="J412" s="45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</row>
    <row r="413" spans="2:49" s="42" customFormat="1" ht="30.75" customHeight="1" x14ac:dyDescent="0.45">
      <c r="B413" s="43"/>
      <c r="C413" s="44"/>
      <c r="D413" s="44"/>
      <c r="E413" s="44"/>
      <c r="J413" s="45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</row>
    <row r="414" spans="2:49" s="42" customFormat="1" ht="30.75" customHeight="1" x14ac:dyDescent="0.45">
      <c r="B414" s="43"/>
      <c r="C414" s="44"/>
      <c r="D414" s="44"/>
      <c r="E414" s="44"/>
      <c r="J414" s="45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</row>
    <row r="415" spans="2:49" s="42" customFormat="1" ht="30.75" customHeight="1" x14ac:dyDescent="0.45">
      <c r="B415" s="43"/>
      <c r="C415" s="44"/>
      <c r="D415" s="44"/>
      <c r="E415" s="44"/>
      <c r="J415" s="45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</row>
    <row r="416" spans="2:49" s="42" customFormat="1" ht="30.75" customHeight="1" x14ac:dyDescent="0.45">
      <c r="B416" s="43"/>
      <c r="C416" s="44"/>
      <c r="D416" s="44"/>
      <c r="E416" s="44"/>
      <c r="J416" s="45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</row>
    <row r="417" spans="2:49" s="42" customFormat="1" ht="30.75" customHeight="1" x14ac:dyDescent="0.45">
      <c r="B417" s="43"/>
      <c r="C417" s="44"/>
      <c r="D417" s="44"/>
      <c r="E417" s="44"/>
      <c r="J417" s="45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</row>
    <row r="418" spans="2:49" s="42" customFormat="1" ht="30.75" customHeight="1" x14ac:dyDescent="0.45">
      <c r="B418" s="43"/>
      <c r="C418" s="44"/>
      <c r="D418" s="44"/>
      <c r="E418" s="44"/>
      <c r="J418" s="45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</row>
    <row r="419" spans="2:49" s="42" customFormat="1" ht="30.75" customHeight="1" x14ac:dyDescent="0.45">
      <c r="B419" s="43"/>
      <c r="C419" s="44"/>
      <c r="D419" s="44"/>
      <c r="E419" s="44"/>
      <c r="J419" s="45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</row>
    <row r="420" spans="2:49" s="42" customFormat="1" ht="30.75" customHeight="1" x14ac:dyDescent="0.45">
      <c r="B420" s="43"/>
      <c r="C420" s="44"/>
      <c r="D420" s="44"/>
      <c r="E420" s="44"/>
      <c r="J420" s="45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</row>
    <row r="421" spans="2:49" s="42" customFormat="1" ht="30.75" customHeight="1" x14ac:dyDescent="0.45">
      <c r="B421" s="43"/>
      <c r="C421" s="44"/>
      <c r="D421" s="44"/>
      <c r="E421" s="44"/>
      <c r="J421" s="45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</row>
    <row r="422" spans="2:49" s="42" customFormat="1" ht="30.75" customHeight="1" x14ac:dyDescent="0.45">
      <c r="B422" s="43"/>
      <c r="C422" s="44"/>
      <c r="D422" s="44"/>
      <c r="E422" s="44"/>
      <c r="J422" s="45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</row>
    <row r="423" spans="2:49" s="42" customFormat="1" ht="30.75" customHeight="1" x14ac:dyDescent="0.45">
      <c r="B423" s="43"/>
      <c r="C423" s="44"/>
      <c r="D423" s="44"/>
      <c r="E423" s="44"/>
      <c r="J423" s="45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</row>
    <row r="424" spans="2:49" s="42" customFormat="1" ht="30.75" customHeight="1" x14ac:dyDescent="0.45">
      <c r="B424" s="43"/>
      <c r="C424" s="44"/>
      <c r="D424" s="44"/>
      <c r="E424" s="44"/>
      <c r="J424" s="45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</row>
    <row r="425" spans="2:49" s="42" customFormat="1" ht="30.75" customHeight="1" x14ac:dyDescent="0.45">
      <c r="B425" s="43"/>
      <c r="C425" s="44"/>
      <c r="D425" s="44"/>
      <c r="E425" s="44"/>
      <c r="J425" s="45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</row>
    <row r="426" spans="2:49" s="42" customFormat="1" ht="30.75" customHeight="1" x14ac:dyDescent="0.45">
      <c r="B426" s="43"/>
      <c r="C426" s="44"/>
      <c r="D426" s="44"/>
      <c r="E426" s="44"/>
      <c r="J426" s="45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</row>
    <row r="427" spans="2:49" s="42" customFormat="1" ht="30.75" customHeight="1" x14ac:dyDescent="0.45">
      <c r="B427" s="43"/>
      <c r="C427" s="44"/>
      <c r="D427" s="44"/>
      <c r="E427" s="44"/>
      <c r="J427" s="45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</row>
    <row r="428" spans="2:49" s="42" customFormat="1" ht="30.75" customHeight="1" x14ac:dyDescent="0.45">
      <c r="B428" s="43"/>
      <c r="C428" s="44"/>
      <c r="D428" s="44"/>
      <c r="E428" s="44"/>
      <c r="J428" s="45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</row>
    <row r="429" spans="2:49" s="42" customFormat="1" ht="30.75" customHeight="1" x14ac:dyDescent="0.45">
      <c r="B429" s="43"/>
      <c r="C429" s="44"/>
      <c r="D429" s="44"/>
      <c r="E429" s="44"/>
      <c r="J429" s="45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</row>
    <row r="430" spans="2:49" s="42" customFormat="1" ht="30.75" customHeight="1" x14ac:dyDescent="0.45">
      <c r="B430" s="43"/>
      <c r="C430" s="44"/>
      <c r="D430" s="44"/>
      <c r="E430" s="44"/>
      <c r="J430" s="45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</row>
    <row r="431" spans="2:49" s="42" customFormat="1" ht="30.75" customHeight="1" x14ac:dyDescent="0.45">
      <c r="B431" s="43"/>
      <c r="C431" s="44"/>
      <c r="D431" s="44"/>
      <c r="E431" s="44"/>
      <c r="J431" s="45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</row>
    <row r="432" spans="2:49" s="42" customFormat="1" ht="30.75" customHeight="1" x14ac:dyDescent="0.45">
      <c r="B432" s="43"/>
      <c r="C432" s="44"/>
      <c r="D432" s="44"/>
      <c r="E432" s="44"/>
      <c r="J432" s="45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</row>
    <row r="433" spans="2:49" s="42" customFormat="1" ht="30.75" customHeight="1" x14ac:dyDescent="0.45">
      <c r="B433" s="43"/>
      <c r="C433" s="44"/>
      <c r="D433" s="44"/>
      <c r="E433" s="44"/>
      <c r="J433" s="45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</row>
    <row r="434" spans="2:49" s="42" customFormat="1" ht="30.75" customHeight="1" x14ac:dyDescent="0.45">
      <c r="B434" s="43"/>
      <c r="C434" s="44"/>
      <c r="D434" s="44"/>
      <c r="E434" s="44"/>
      <c r="J434" s="45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</row>
    <row r="435" spans="2:49" s="42" customFormat="1" ht="30.75" customHeight="1" x14ac:dyDescent="0.45">
      <c r="B435" s="43"/>
      <c r="C435" s="44"/>
      <c r="D435" s="44"/>
      <c r="E435" s="44"/>
      <c r="J435" s="45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</row>
    <row r="436" spans="2:49" s="42" customFormat="1" ht="30.75" customHeight="1" x14ac:dyDescent="0.45">
      <c r="B436" s="43"/>
      <c r="C436" s="44"/>
      <c r="D436" s="44"/>
      <c r="E436" s="44"/>
      <c r="J436" s="45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</row>
    <row r="437" spans="2:49" s="42" customFormat="1" ht="30.75" customHeight="1" x14ac:dyDescent="0.45">
      <c r="B437" s="43"/>
      <c r="C437" s="44"/>
      <c r="D437" s="44"/>
      <c r="E437" s="44"/>
      <c r="J437" s="45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</row>
    <row r="438" spans="2:49" s="42" customFormat="1" ht="30.75" customHeight="1" x14ac:dyDescent="0.45">
      <c r="B438" s="43"/>
      <c r="C438" s="44"/>
      <c r="D438" s="44"/>
      <c r="E438" s="44"/>
      <c r="J438" s="45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</row>
    <row r="439" spans="2:49" s="42" customFormat="1" ht="30.75" customHeight="1" x14ac:dyDescent="0.45">
      <c r="B439" s="43"/>
      <c r="C439" s="44"/>
      <c r="D439" s="44"/>
      <c r="E439" s="44"/>
      <c r="J439" s="45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</row>
    <row r="440" spans="2:49" s="42" customFormat="1" ht="30.75" customHeight="1" x14ac:dyDescent="0.45">
      <c r="B440" s="43"/>
      <c r="C440" s="44"/>
      <c r="D440" s="44"/>
      <c r="E440" s="44"/>
      <c r="J440" s="45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</row>
    <row r="441" spans="2:49" s="42" customFormat="1" ht="30.75" customHeight="1" x14ac:dyDescent="0.45">
      <c r="B441" s="43"/>
      <c r="C441" s="44"/>
      <c r="D441" s="44"/>
      <c r="E441" s="44"/>
      <c r="J441" s="45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</row>
    <row r="442" spans="2:49" s="42" customFormat="1" ht="30.75" customHeight="1" x14ac:dyDescent="0.45">
      <c r="B442" s="43"/>
      <c r="C442" s="44"/>
      <c r="D442" s="44"/>
      <c r="E442" s="44"/>
      <c r="J442" s="45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</row>
    <row r="443" spans="2:49" s="42" customFormat="1" ht="30.75" customHeight="1" x14ac:dyDescent="0.45">
      <c r="B443" s="43"/>
      <c r="C443" s="44"/>
      <c r="D443" s="44"/>
      <c r="E443" s="44"/>
      <c r="J443" s="45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</row>
    <row r="444" spans="2:49" s="42" customFormat="1" ht="30.75" customHeight="1" x14ac:dyDescent="0.45">
      <c r="B444" s="43"/>
      <c r="C444" s="44"/>
      <c r="D444" s="44"/>
      <c r="E444" s="44"/>
      <c r="J444" s="45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</row>
    <row r="445" spans="2:49" s="42" customFormat="1" ht="30.75" customHeight="1" x14ac:dyDescent="0.45">
      <c r="B445" s="43"/>
      <c r="C445" s="44"/>
      <c r="D445" s="44"/>
      <c r="E445" s="44"/>
      <c r="J445" s="45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</row>
    <row r="446" spans="2:49" s="42" customFormat="1" ht="30.75" customHeight="1" x14ac:dyDescent="0.45">
      <c r="B446" s="43"/>
      <c r="C446" s="44"/>
      <c r="D446" s="44"/>
      <c r="E446" s="44"/>
      <c r="J446" s="45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</row>
    <row r="447" spans="2:49" s="42" customFormat="1" ht="30.75" customHeight="1" x14ac:dyDescent="0.45">
      <c r="B447" s="43"/>
      <c r="C447" s="44"/>
      <c r="D447" s="44"/>
      <c r="E447" s="44"/>
      <c r="J447" s="45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</row>
    <row r="448" spans="2:49" s="42" customFormat="1" ht="30.75" customHeight="1" x14ac:dyDescent="0.45">
      <c r="B448" s="43"/>
      <c r="C448" s="44"/>
      <c r="D448" s="44"/>
      <c r="E448" s="44"/>
      <c r="J448" s="45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</row>
    <row r="449" spans="2:49" s="42" customFormat="1" ht="30.75" customHeight="1" x14ac:dyDescent="0.45">
      <c r="B449" s="43"/>
      <c r="C449" s="44"/>
      <c r="D449" s="44"/>
      <c r="E449" s="44"/>
      <c r="J449" s="45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</row>
    <row r="450" spans="2:49" s="42" customFormat="1" ht="30.75" customHeight="1" x14ac:dyDescent="0.45">
      <c r="B450" s="43"/>
      <c r="C450" s="44"/>
      <c r="D450" s="44"/>
      <c r="E450" s="44"/>
      <c r="J450" s="45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</row>
    <row r="451" spans="2:49" s="42" customFormat="1" ht="30.75" customHeight="1" x14ac:dyDescent="0.45">
      <c r="B451" s="43"/>
      <c r="C451" s="44"/>
      <c r="D451" s="44"/>
      <c r="E451" s="44"/>
      <c r="J451" s="45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</row>
    <row r="452" spans="2:49" s="42" customFormat="1" ht="30.75" customHeight="1" x14ac:dyDescent="0.45">
      <c r="B452" s="43"/>
      <c r="C452" s="44"/>
      <c r="D452" s="44"/>
      <c r="E452" s="44"/>
      <c r="J452" s="45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</row>
    <row r="453" spans="2:49" s="42" customFormat="1" ht="30.75" customHeight="1" x14ac:dyDescent="0.45">
      <c r="B453" s="43"/>
      <c r="C453" s="44"/>
      <c r="D453" s="44"/>
      <c r="E453" s="44"/>
      <c r="J453" s="45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</row>
    <row r="454" spans="2:49" s="42" customFormat="1" ht="30.75" customHeight="1" x14ac:dyDescent="0.45">
      <c r="B454" s="43"/>
      <c r="C454" s="44"/>
      <c r="D454" s="44"/>
      <c r="E454" s="44"/>
      <c r="J454" s="45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</row>
    <row r="455" spans="2:49" s="42" customFormat="1" ht="30.75" customHeight="1" x14ac:dyDescent="0.45">
      <c r="B455" s="43"/>
      <c r="C455" s="44"/>
      <c r="D455" s="44"/>
      <c r="E455" s="44"/>
      <c r="J455" s="45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</row>
    <row r="456" spans="2:49" s="42" customFormat="1" ht="30.75" customHeight="1" x14ac:dyDescent="0.45">
      <c r="B456" s="43"/>
      <c r="C456" s="44"/>
      <c r="D456" s="44"/>
      <c r="E456" s="44"/>
      <c r="J456" s="45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</row>
    <row r="457" spans="2:49" s="42" customFormat="1" ht="30.75" customHeight="1" x14ac:dyDescent="0.45">
      <c r="B457" s="43"/>
      <c r="C457" s="44"/>
      <c r="D457" s="44"/>
      <c r="E457" s="44"/>
      <c r="J457" s="45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</row>
    <row r="458" spans="2:49" s="42" customFormat="1" ht="30.75" customHeight="1" x14ac:dyDescent="0.45">
      <c r="B458" s="43"/>
      <c r="C458" s="44"/>
      <c r="D458" s="44"/>
      <c r="E458" s="44"/>
      <c r="J458" s="45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</row>
    <row r="459" spans="2:49" s="42" customFormat="1" ht="30.75" customHeight="1" x14ac:dyDescent="0.45">
      <c r="B459" s="43"/>
      <c r="C459" s="44"/>
      <c r="D459" s="44"/>
      <c r="E459" s="44"/>
      <c r="J459" s="45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</row>
    <row r="460" spans="2:49" s="42" customFormat="1" ht="30.75" customHeight="1" x14ac:dyDescent="0.45">
      <c r="B460" s="43"/>
      <c r="C460" s="44"/>
      <c r="D460" s="44"/>
      <c r="E460" s="44"/>
      <c r="J460" s="45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</row>
    <row r="461" spans="2:49" s="42" customFormat="1" ht="30.75" customHeight="1" x14ac:dyDescent="0.45">
      <c r="B461" s="43"/>
      <c r="C461" s="44"/>
      <c r="D461" s="44"/>
      <c r="E461" s="44"/>
      <c r="J461" s="45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</row>
    <row r="462" spans="2:49" s="42" customFormat="1" ht="30.75" customHeight="1" x14ac:dyDescent="0.45">
      <c r="B462" s="43"/>
      <c r="C462" s="44"/>
      <c r="D462" s="44"/>
      <c r="E462" s="44"/>
      <c r="J462" s="45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</row>
    <row r="463" spans="2:49" s="42" customFormat="1" ht="30.75" customHeight="1" x14ac:dyDescent="0.45">
      <c r="B463" s="43"/>
      <c r="C463" s="44"/>
      <c r="D463" s="44"/>
      <c r="E463" s="44"/>
      <c r="J463" s="45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</row>
    <row r="464" spans="2:49" s="42" customFormat="1" ht="30.75" customHeight="1" x14ac:dyDescent="0.45">
      <c r="B464" s="43"/>
      <c r="C464" s="44"/>
      <c r="D464" s="44"/>
      <c r="E464" s="44"/>
      <c r="J464" s="45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</row>
    <row r="465" spans="2:49" s="42" customFormat="1" ht="30.75" customHeight="1" x14ac:dyDescent="0.45">
      <c r="B465" s="43"/>
      <c r="C465" s="44"/>
      <c r="D465" s="44"/>
      <c r="E465" s="44"/>
      <c r="J465" s="45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</row>
    <row r="466" spans="2:49" s="42" customFormat="1" ht="30.75" customHeight="1" x14ac:dyDescent="0.45">
      <c r="B466" s="43"/>
      <c r="C466" s="44"/>
      <c r="D466" s="44"/>
      <c r="E466" s="44"/>
      <c r="J466" s="45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</row>
    <row r="467" spans="2:49" s="42" customFormat="1" ht="30.75" customHeight="1" x14ac:dyDescent="0.45">
      <c r="B467" s="43"/>
      <c r="C467" s="44"/>
      <c r="D467" s="44"/>
      <c r="E467" s="44"/>
      <c r="J467" s="45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</row>
    <row r="468" spans="2:49" s="42" customFormat="1" ht="30.75" customHeight="1" x14ac:dyDescent="0.45">
      <c r="B468" s="43"/>
      <c r="C468" s="44"/>
      <c r="D468" s="44"/>
      <c r="E468" s="44"/>
      <c r="J468" s="45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</row>
    <row r="469" spans="2:49" s="42" customFormat="1" ht="30.75" customHeight="1" x14ac:dyDescent="0.45">
      <c r="B469" s="43"/>
      <c r="C469" s="44"/>
      <c r="D469" s="44"/>
      <c r="E469" s="44"/>
      <c r="J469" s="45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</row>
    <row r="470" spans="2:49" s="42" customFormat="1" ht="30.75" customHeight="1" x14ac:dyDescent="0.45">
      <c r="B470" s="43"/>
      <c r="C470" s="44"/>
      <c r="D470" s="44"/>
      <c r="E470" s="44"/>
      <c r="J470" s="45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</row>
    <row r="471" spans="2:49" s="42" customFormat="1" ht="30.75" customHeight="1" x14ac:dyDescent="0.45">
      <c r="B471" s="43"/>
      <c r="C471" s="44"/>
      <c r="D471" s="44"/>
      <c r="E471" s="44"/>
      <c r="J471" s="45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</row>
    <row r="472" spans="2:49" s="42" customFormat="1" ht="30.75" customHeight="1" x14ac:dyDescent="0.45">
      <c r="B472" s="43"/>
      <c r="C472" s="44"/>
      <c r="D472" s="44"/>
      <c r="E472" s="44"/>
      <c r="J472" s="45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</row>
    <row r="473" spans="2:49" s="42" customFormat="1" ht="30.75" customHeight="1" x14ac:dyDescent="0.45">
      <c r="B473" s="43"/>
      <c r="C473" s="44"/>
      <c r="D473" s="44"/>
      <c r="E473" s="44"/>
      <c r="J473" s="45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</row>
    <row r="474" spans="2:49" s="42" customFormat="1" ht="30.75" customHeight="1" x14ac:dyDescent="0.45">
      <c r="B474" s="43"/>
      <c r="C474" s="44"/>
      <c r="D474" s="44"/>
      <c r="E474" s="44"/>
      <c r="J474" s="45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</row>
    <row r="475" spans="2:49" s="42" customFormat="1" ht="30.75" customHeight="1" x14ac:dyDescent="0.45">
      <c r="B475" s="43"/>
      <c r="C475" s="44"/>
      <c r="D475" s="44"/>
      <c r="E475" s="44"/>
      <c r="J475" s="45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</row>
    <row r="476" spans="2:49" s="42" customFormat="1" ht="30.75" customHeight="1" x14ac:dyDescent="0.45">
      <c r="B476" s="43"/>
      <c r="C476" s="44"/>
      <c r="D476" s="44"/>
      <c r="E476" s="44"/>
      <c r="J476" s="45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</row>
    <row r="477" spans="2:49" s="42" customFormat="1" ht="30.75" customHeight="1" x14ac:dyDescent="0.45">
      <c r="B477" s="43"/>
      <c r="C477" s="44"/>
      <c r="D477" s="44"/>
      <c r="E477" s="44"/>
      <c r="J477" s="45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</row>
    <row r="478" spans="2:49" s="42" customFormat="1" ht="30.75" customHeight="1" x14ac:dyDescent="0.45">
      <c r="B478" s="43"/>
      <c r="C478" s="44"/>
      <c r="D478" s="44"/>
      <c r="E478" s="44"/>
      <c r="J478" s="45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</row>
    <row r="479" spans="2:49" s="42" customFormat="1" ht="30.75" customHeight="1" x14ac:dyDescent="0.45">
      <c r="B479" s="43"/>
      <c r="C479" s="44"/>
      <c r="D479" s="44"/>
      <c r="E479" s="44"/>
      <c r="J479" s="45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</row>
    <row r="480" spans="2:49" s="42" customFormat="1" ht="30.75" customHeight="1" x14ac:dyDescent="0.45">
      <c r="B480" s="43"/>
      <c r="C480" s="44"/>
      <c r="D480" s="44"/>
      <c r="E480" s="44"/>
      <c r="J480" s="45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</row>
    <row r="481" spans="2:49" s="42" customFormat="1" ht="30.75" customHeight="1" x14ac:dyDescent="0.45">
      <c r="B481" s="43"/>
      <c r="C481" s="44"/>
      <c r="D481" s="44"/>
      <c r="E481" s="44"/>
      <c r="J481" s="45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</row>
    <row r="482" spans="2:49" s="42" customFormat="1" ht="30.75" customHeight="1" x14ac:dyDescent="0.45">
      <c r="B482" s="43"/>
      <c r="C482" s="44"/>
      <c r="D482" s="44"/>
      <c r="E482" s="44"/>
      <c r="J482" s="45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</row>
    <row r="483" spans="2:49" s="42" customFormat="1" ht="30.75" customHeight="1" x14ac:dyDescent="0.45">
      <c r="B483" s="43"/>
      <c r="C483" s="44"/>
      <c r="D483" s="44"/>
      <c r="E483" s="44"/>
      <c r="J483" s="45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</row>
    <row r="484" spans="2:49" s="42" customFormat="1" ht="30.75" customHeight="1" x14ac:dyDescent="0.45">
      <c r="B484" s="43"/>
      <c r="C484" s="44"/>
      <c r="D484" s="44"/>
      <c r="E484" s="44"/>
      <c r="J484" s="45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</row>
    <row r="485" spans="2:49" s="42" customFormat="1" ht="30.75" customHeight="1" x14ac:dyDescent="0.45">
      <c r="B485" s="43"/>
      <c r="C485" s="44"/>
      <c r="D485" s="44"/>
      <c r="E485" s="44"/>
      <c r="J485" s="45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</row>
    <row r="486" spans="2:49" s="42" customFormat="1" ht="30.75" customHeight="1" x14ac:dyDescent="0.45">
      <c r="B486" s="43"/>
      <c r="C486" s="44"/>
      <c r="D486" s="44"/>
      <c r="E486" s="44"/>
      <c r="J486" s="45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</row>
    <row r="487" spans="2:49" s="42" customFormat="1" ht="30.75" customHeight="1" x14ac:dyDescent="0.45">
      <c r="B487" s="43"/>
      <c r="C487" s="44"/>
      <c r="D487" s="44"/>
      <c r="E487" s="44"/>
      <c r="J487" s="45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</row>
    <row r="488" spans="2:49" s="42" customFormat="1" ht="30.75" customHeight="1" x14ac:dyDescent="0.45">
      <c r="B488" s="43"/>
      <c r="C488" s="44"/>
      <c r="D488" s="44"/>
      <c r="E488" s="44"/>
      <c r="J488" s="45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</row>
    <row r="489" spans="2:49" s="42" customFormat="1" ht="30.75" customHeight="1" x14ac:dyDescent="0.45">
      <c r="B489" s="43"/>
      <c r="C489" s="44"/>
      <c r="D489" s="44"/>
      <c r="E489" s="44"/>
      <c r="J489" s="45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</row>
    <row r="490" spans="2:49" s="42" customFormat="1" ht="30.75" customHeight="1" x14ac:dyDescent="0.45">
      <c r="B490" s="43"/>
      <c r="C490" s="44"/>
      <c r="D490" s="44"/>
      <c r="E490" s="44"/>
      <c r="J490" s="45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</row>
    <row r="491" spans="2:49" s="42" customFormat="1" ht="30.75" customHeight="1" x14ac:dyDescent="0.45">
      <c r="B491" s="43"/>
      <c r="C491" s="44"/>
      <c r="D491" s="44"/>
      <c r="E491" s="44"/>
      <c r="J491" s="45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</row>
    <row r="492" spans="2:49" s="42" customFormat="1" ht="30.75" customHeight="1" x14ac:dyDescent="0.45">
      <c r="B492" s="43"/>
      <c r="C492" s="44"/>
      <c r="D492" s="44"/>
      <c r="E492" s="44"/>
      <c r="J492" s="45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</row>
    <row r="493" spans="2:49" s="42" customFormat="1" ht="30.75" customHeight="1" x14ac:dyDescent="0.45">
      <c r="B493" s="43"/>
      <c r="C493" s="44"/>
      <c r="D493" s="44"/>
      <c r="E493" s="44"/>
      <c r="J493" s="45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</row>
    <row r="494" spans="2:49" s="42" customFormat="1" ht="30.75" customHeight="1" x14ac:dyDescent="0.45">
      <c r="B494" s="43"/>
      <c r="C494" s="44"/>
      <c r="D494" s="44"/>
      <c r="E494" s="44"/>
      <c r="J494" s="45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</row>
    <row r="495" spans="2:49" s="42" customFormat="1" ht="30.75" customHeight="1" x14ac:dyDescent="0.45">
      <c r="B495" s="43"/>
      <c r="C495" s="44"/>
      <c r="D495" s="44"/>
      <c r="E495" s="44"/>
      <c r="J495" s="45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</row>
    <row r="496" spans="2:49" s="42" customFormat="1" ht="30.75" customHeight="1" x14ac:dyDescent="0.45">
      <c r="B496" s="43"/>
      <c r="C496" s="44"/>
      <c r="D496" s="44"/>
      <c r="E496" s="44"/>
      <c r="J496" s="45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</row>
    <row r="497" spans="2:49" s="42" customFormat="1" ht="30.75" customHeight="1" x14ac:dyDescent="0.45">
      <c r="B497" s="43"/>
      <c r="C497" s="44"/>
      <c r="D497" s="44"/>
      <c r="E497" s="44"/>
      <c r="J497" s="45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</row>
    <row r="498" spans="2:49" s="42" customFormat="1" ht="30.75" customHeight="1" x14ac:dyDescent="0.45">
      <c r="B498" s="43"/>
      <c r="C498" s="44"/>
      <c r="D498" s="44"/>
      <c r="E498" s="44"/>
      <c r="J498" s="45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</row>
    <row r="499" spans="2:49" s="42" customFormat="1" ht="30.75" customHeight="1" x14ac:dyDescent="0.45">
      <c r="B499" s="43"/>
      <c r="C499" s="44"/>
      <c r="D499" s="44"/>
      <c r="E499" s="44"/>
      <c r="J499" s="45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</row>
    <row r="500" spans="2:49" s="42" customFormat="1" ht="30.75" customHeight="1" x14ac:dyDescent="0.45">
      <c r="B500" s="43"/>
      <c r="C500" s="44"/>
      <c r="D500" s="44"/>
      <c r="E500" s="44"/>
      <c r="J500" s="45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</row>
    <row r="501" spans="2:49" s="42" customFormat="1" ht="30.75" customHeight="1" x14ac:dyDescent="0.45">
      <c r="B501" s="43"/>
      <c r="C501" s="44"/>
      <c r="D501" s="44"/>
      <c r="E501" s="44"/>
      <c r="J501" s="45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</row>
    <row r="502" spans="2:49" s="42" customFormat="1" ht="30.75" customHeight="1" x14ac:dyDescent="0.45">
      <c r="B502" s="43"/>
      <c r="C502" s="44"/>
      <c r="D502" s="44"/>
      <c r="E502" s="44"/>
      <c r="J502" s="45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</row>
    <row r="503" spans="2:49" s="42" customFormat="1" ht="30.75" customHeight="1" x14ac:dyDescent="0.45">
      <c r="B503" s="43"/>
      <c r="C503" s="44"/>
      <c r="D503" s="44"/>
      <c r="E503" s="44"/>
      <c r="J503" s="45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</row>
    <row r="504" spans="2:49" s="42" customFormat="1" ht="30.75" customHeight="1" x14ac:dyDescent="0.45">
      <c r="B504" s="43"/>
      <c r="C504" s="44"/>
      <c r="D504" s="44"/>
      <c r="E504" s="44"/>
      <c r="J504" s="45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</row>
    <row r="505" spans="2:49" s="42" customFormat="1" ht="30.75" customHeight="1" x14ac:dyDescent="0.45">
      <c r="B505" s="43"/>
      <c r="C505" s="44"/>
      <c r="D505" s="44"/>
      <c r="E505" s="44"/>
      <c r="J505" s="45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</row>
    <row r="506" spans="2:49" s="42" customFormat="1" ht="30.75" customHeight="1" x14ac:dyDescent="0.45">
      <c r="B506" s="43"/>
      <c r="C506" s="44"/>
      <c r="D506" s="44"/>
      <c r="E506" s="44"/>
      <c r="J506" s="45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</row>
    <row r="507" spans="2:49" s="42" customFormat="1" ht="30.75" customHeight="1" x14ac:dyDescent="0.45">
      <c r="B507" s="43"/>
      <c r="C507" s="44"/>
      <c r="D507" s="44"/>
      <c r="E507" s="44"/>
      <c r="J507" s="45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</row>
    <row r="508" spans="2:49" s="42" customFormat="1" ht="30.75" customHeight="1" x14ac:dyDescent="0.45">
      <c r="B508" s="43"/>
      <c r="C508" s="44"/>
      <c r="D508" s="44"/>
      <c r="E508" s="44"/>
      <c r="J508" s="45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</row>
    <row r="509" spans="2:49" s="42" customFormat="1" ht="30.75" customHeight="1" x14ac:dyDescent="0.45">
      <c r="B509" s="43"/>
      <c r="C509" s="44"/>
      <c r="D509" s="44"/>
      <c r="E509" s="44"/>
      <c r="J509" s="45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</row>
    <row r="510" spans="2:49" s="42" customFormat="1" ht="30.75" customHeight="1" x14ac:dyDescent="0.45">
      <c r="B510" s="43"/>
      <c r="C510" s="44"/>
      <c r="D510" s="44"/>
      <c r="E510" s="44"/>
      <c r="J510" s="45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</row>
    <row r="511" spans="2:49" s="42" customFormat="1" ht="30.75" customHeight="1" x14ac:dyDescent="0.45">
      <c r="B511" s="43"/>
      <c r="C511" s="44"/>
      <c r="D511" s="44"/>
      <c r="E511" s="44"/>
      <c r="J511" s="45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</row>
    <row r="512" spans="2:49" s="42" customFormat="1" ht="30.75" customHeight="1" x14ac:dyDescent="0.45">
      <c r="B512" s="43"/>
      <c r="C512" s="44"/>
      <c r="D512" s="44"/>
      <c r="E512" s="44"/>
      <c r="J512" s="45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</row>
    <row r="513" spans="2:49" s="42" customFormat="1" ht="30.75" customHeight="1" x14ac:dyDescent="0.45">
      <c r="B513" s="43"/>
      <c r="C513" s="44"/>
      <c r="D513" s="44"/>
      <c r="E513" s="44"/>
      <c r="J513" s="45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</row>
    <row r="514" spans="2:49" s="42" customFormat="1" ht="30.75" customHeight="1" x14ac:dyDescent="0.45">
      <c r="B514" s="43"/>
      <c r="C514" s="44"/>
      <c r="D514" s="44"/>
      <c r="E514" s="44"/>
      <c r="J514" s="45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</row>
    <row r="515" spans="2:49" s="42" customFormat="1" ht="30.75" customHeight="1" x14ac:dyDescent="0.45">
      <c r="B515" s="43"/>
      <c r="C515" s="44"/>
      <c r="D515" s="44"/>
      <c r="E515" s="44"/>
      <c r="J515" s="45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</row>
    <row r="516" spans="2:49" s="42" customFormat="1" ht="30.75" customHeight="1" x14ac:dyDescent="0.45">
      <c r="B516" s="43"/>
      <c r="C516" s="44"/>
      <c r="D516" s="44"/>
      <c r="E516" s="44"/>
      <c r="J516" s="45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</row>
    <row r="517" spans="2:49" s="42" customFormat="1" ht="30.75" customHeight="1" x14ac:dyDescent="0.45">
      <c r="B517" s="43"/>
      <c r="C517" s="44"/>
      <c r="D517" s="44"/>
      <c r="E517" s="44"/>
      <c r="J517" s="45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</row>
    <row r="518" spans="2:49" s="42" customFormat="1" ht="30.75" customHeight="1" x14ac:dyDescent="0.45">
      <c r="B518" s="43"/>
      <c r="C518" s="44"/>
      <c r="D518" s="44"/>
      <c r="E518" s="44"/>
      <c r="J518" s="45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</row>
    <row r="519" spans="2:49" s="42" customFormat="1" ht="30.75" customHeight="1" x14ac:dyDescent="0.45">
      <c r="B519" s="43"/>
      <c r="C519" s="44"/>
      <c r="D519" s="44"/>
      <c r="E519" s="44"/>
      <c r="J519" s="45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</row>
    <row r="520" spans="2:49" s="42" customFormat="1" ht="30.75" customHeight="1" x14ac:dyDescent="0.45">
      <c r="B520" s="43"/>
      <c r="C520" s="44"/>
      <c r="D520" s="44"/>
      <c r="E520" s="44"/>
      <c r="J520" s="45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</row>
    <row r="521" spans="2:49" s="42" customFormat="1" ht="30.75" customHeight="1" x14ac:dyDescent="0.45">
      <c r="B521" s="43"/>
      <c r="C521" s="44"/>
      <c r="D521" s="44"/>
      <c r="E521" s="44"/>
      <c r="J521" s="45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</row>
    <row r="522" spans="2:49" s="42" customFormat="1" ht="30.75" customHeight="1" x14ac:dyDescent="0.45">
      <c r="B522" s="43"/>
      <c r="C522" s="44"/>
      <c r="D522" s="44"/>
      <c r="E522" s="44"/>
      <c r="J522" s="45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</row>
    <row r="523" spans="2:49" s="42" customFormat="1" ht="30.75" customHeight="1" x14ac:dyDescent="0.45">
      <c r="B523" s="43"/>
      <c r="C523" s="44"/>
      <c r="D523" s="44"/>
      <c r="E523" s="44"/>
      <c r="J523" s="45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</row>
    <row r="524" spans="2:49" s="42" customFormat="1" ht="30.75" customHeight="1" x14ac:dyDescent="0.45">
      <c r="B524" s="43"/>
      <c r="C524" s="44"/>
      <c r="D524" s="44"/>
      <c r="E524" s="44"/>
      <c r="J524" s="45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</row>
    <row r="525" spans="2:49" s="42" customFormat="1" ht="30.75" customHeight="1" x14ac:dyDescent="0.45">
      <c r="B525" s="43"/>
      <c r="C525" s="44"/>
      <c r="D525" s="44"/>
      <c r="E525" s="44"/>
      <c r="J525" s="45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</row>
    <row r="526" spans="2:49" s="42" customFormat="1" ht="30.75" customHeight="1" x14ac:dyDescent="0.45">
      <c r="B526" s="43"/>
      <c r="C526" s="44"/>
      <c r="D526" s="44"/>
      <c r="E526" s="44"/>
      <c r="J526" s="45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</row>
    <row r="527" spans="2:49" s="42" customFormat="1" ht="30.75" customHeight="1" x14ac:dyDescent="0.45">
      <c r="B527" s="43"/>
      <c r="C527" s="44"/>
      <c r="D527" s="44"/>
      <c r="E527" s="44"/>
      <c r="J527" s="45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</row>
    <row r="528" spans="2:49" s="42" customFormat="1" ht="30.75" customHeight="1" x14ac:dyDescent="0.45">
      <c r="B528" s="43"/>
      <c r="C528" s="44"/>
      <c r="D528" s="44"/>
      <c r="E528" s="44"/>
      <c r="J528" s="45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</row>
    <row r="529" spans="2:49" s="42" customFormat="1" ht="30.75" customHeight="1" x14ac:dyDescent="0.45">
      <c r="B529" s="43"/>
      <c r="C529" s="44"/>
      <c r="D529" s="44"/>
      <c r="E529" s="44"/>
      <c r="J529" s="45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</row>
    <row r="530" spans="2:49" s="42" customFormat="1" ht="30.75" customHeight="1" x14ac:dyDescent="0.45">
      <c r="B530" s="43"/>
      <c r="C530" s="44"/>
      <c r="D530" s="44"/>
      <c r="E530" s="44"/>
      <c r="J530" s="45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</row>
    <row r="531" spans="2:49" s="42" customFormat="1" ht="30.75" customHeight="1" x14ac:dyDescent="0.45">
      <c r="B531" s="43"/>
      <c r="C531" s="44"/>
      <c r="D531" s="44"/>
      <c r="E531" s="44"/>
      <c r="J531" s="45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</row>
    <row r="532" spans="2:49" s="42" customFormat="1" ht="30.75" customHeight="1" x14ac:dyDescent="0.45">
      <c r="B532" s="43"/>
      <c r="C532" s="44"/>
      <c r="D532" s="44"/>
      <c r="E532" s="44"/>
      <c r="J532" s="45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</row>
    <row r="533" spans="2:49" s="42" customFormat="1" ht="30.75" customHeight="1" x14ac:dyDescent="0.45">
      <c r="B533" s="43"/>
      <c r="C533" s="44"/>
      <c r="D533" s="44"/>
      <c r="E533" s="44"/>
      <c r="J533" s="45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</row>
    <row r="534" spans="2:49" s="42" customFormat="1" ht="30.75" customHeight="1" x14ac:dyDescent="0.45">
      <c r="B534" s="43"/>
      <c r="C534" s="44"/>
      <c r="D534" s="44"/>
      <c r="E534" s="44"/>
      <c r="J534" s="45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</row>
    <row r="535" spans="2:49" s="42" customFormat="1" ht="30.75" customHeight="1" x14ac:dyDescent="0.45">
      <c r="B535" s="43"/>
      <c r="C535" s="44"/>
      <c r="D535" s="44"/>
      <c r="E535" s="44"/>
      <c r="J535" s="45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</row>
    <row r="536" spans="2:49" s="42" customFormat="1" ht="30.75" customHeight="1" x14ac:dyDescent="0.45">
      <c r="B536" s="43"/>
      <c r="C536" s="44"/>
      <c r="D536" s="44"/>
      <c r="E536" s="44"/>
      <c r="J536" s="45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</row>
    <row r="537" spans="2:49" s="42" customFormat="1" ht="30.75" customHeight="1" x14ac:dyDescent="0.45">
      <c r="B537" s="43"/>
      <c r="C537" s="44"/>
      <c r="D537" s="44"/>
      <c r="E537" s="44"/>
      <c r="J537" s="45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</row>
    <row r="538" spans="2:49" s="42" customFormat="1" ht="30.75" customHeight="1" x14ac:dyDescent="0.45">
      <c r="B538" s="43"/>
      <c r="C538" s="44"/>
      <c r="D538" s="44"/>
      <c r="E538" s="44"/>
      <c r="J538" s="45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</row>
    <row r="539" spans="2:49" s="42" customFormat="1" ht="30.75" customHeight="1" x14ac:dyDescent="0.45">
      <c r="B539" s="43"/>
      <c r="C539" s="44"/>
      <c r="D539" s="44"/>
      <c r="E539" s="44"/>
      <c r="J539" s="45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</row>
    <row r="540" spans="2:49" s="42" customFormat="1" ht="30.75" customHeight="1" x14ac:dyDescent="0.45">
      <c r="B540" s="43"/>
      <c r="C540" s="44"/>
      <c r="D540" s="44"/>
      <c r="E540" s="44"/>
      <c r="J540" s="45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</row>
    <row r="541" spans="2:49" s="42" customFormat="1" ht="30.75" customHeight="1" x14ac:dyDescent="0.45">
      <c r="B541" s="43"/>
      <c r="C541" s="44"/>
      <c r="D541" s="44"/>
      <c r="E541" s="44"/>
      <c r="J541" s="45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</row>
    <row r="542" spans="2:49" s="42" customFormat="1" ht="30.75" customHeight="1" x14ac:dyDescent="0.45">
      <c r="B542" s="43"/>
      <c r="C542" s="44"/>
      <c r="D542" s="44"/>
      <c r="E542" s="44"/>
      <c r="J542" s="45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</row>
    <row r="543" spans="2:49" s="42" customFormat="1" ht="30.75" customHeight="1" x14ac:dyDescent="0.45">
      <c r="B543" s="43"/>
      <c r="C543" s="44"/>
      <c r="D543" s="44"/>
      <c r="E543" s="44"/>
      <c r="J543" s="45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</row>
    <row r="544" spans="2:49" s="42" customFormat="1" ht="30.75" customHeight="1" x14ac:dyDescent="0.45">
      <c r="B544" s="43"/>
      <c r="C544" s="44"/>
      <c r="D544" s="44"/>
      <c r="E544" s="44"/>
      <c r="J544" s="45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</row>
    <row r="545" spans="2:49" s="42" customFormat="1" ht="30.75" customHeight="1" x14ac:dyDescent="0.45">
      <c r="B545" s="43"/>
      <c r="C545" s="44"/>
      <c r="D545" s="44"/>
      <c r="E545" s="44"/>
      <c r="J545" s="45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</row>
    <row r="546" spans="2:49" s="42" customFormat="1" ht="30.75" customHeight="1" x14ac:dyDescent="0.45">
      <c r="B546" s="43"/>
      <c r="C546" s="44"/>
      <c r="D546" s="44"/>
      <c r="E546" s="44"/>
      <c r="J546" s="45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</row>
    <row r="547" spans="2:49" s="42" customFormat="1" ht="30.75" customHeight="1" x14ac:dyDescent="0.45">
      <c r="B547" s="43"/>
      <c r="C547" s="44"/>
      <c r="D547" s="44"/>
      <c r="E547" s="44"/>
      <c r="J547" s="45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</row>
    <row r="548" spans="2:49" s="42" customFormat="1" ht="30.75" customHeight="1" x14ac:dyDescent="0.45">
      <c r="B548" s="43"/>
      <c r="C548" s="44"/>
      <c r="D548" s="44"/>
      <c r="E548" s="44"/>
      <c r="J548" s="45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</row>
    <row r="549" spans="2:49" s="42" customFormat="1" ht="30.75" customHeight="1" x14ac:dyDescent="0.45">
      <c r="B549" s="43"/>
      <c r="C549" s="44"/>
      <c r="D549" s="44"/>
      <c r="E549" s="44"/>
      <c r="J549" s="45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</row>
    <row r="550" spans="2:49" s="42" customFormat="1" ht="30.75" customHeight="1" x14ac:dyDescent="0.45">
      <c r="B550" s="43"/>
      <c r="C550" s="44"/>
      <c r="D550" s="44"/>
      <c r="E550" s="44"/>
      <c r="J550" s="45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</row>
    <row r="551" spans="2:49" s="42" customFormat="1" ht="30.75" customHeight="1" x14ac:dyDescent="0.45">
      <c r="B551" s="43"/>
      <c r="C551" s="44"/>
      <c r="D551" s="44"/>
      <c r="E551" s="44"/>
      <c r="J551" s="45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</row>
    <row r="552" spans="2:49" s="42" customFormat="1" ht="30.75" customHeight="1" x14ac:dyDescent="0.45">
      <c r="B552" s="43"/>
      <c r="C552" s="44"/>
      <c r="D552" s="44"/>
      <c r="E552" s="44"/>
      <c r="J552" s="45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</row>
    <row r="553" spans="2:49" s="42" customFormat="1" ht="30.75" customHeight="1" x14ac:dyDescent="0.45">
      <c r="B553" s="43"/>
      <c r="C553" s="44"/>
      <c r="D553" s="44"/>
      <c r="E553" s="44"/>
      <c r="J553" s="45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</row>
    <row r="554" spans="2:49" s="42" customFormat="1" ht="30.75" customHeight="1" x14ac:dyDescent="0.45">
      <c r="B554" s="43"/>
      <c r="C554" s="44"/>
      <c r="D554" s="44"/>
      <c r="E554" s="44"/>
      <c r="J554" s="45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</row>
    <row r="555" spans="2:49" s="42" customFormat="1" ht="30.75" customHeight="1" x14ac:dyDescent="0.45">
      <c r="B555" s="43"/>
      <c r="C555" s="44"/>
      <c r="D555" s="44"/>
      <c r="E555" s="44"/>
      <c r="J555" s="45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</row>
    <row r="556" spans="2:49" s="42" customFormat="1" ht="30.75" customHeight="1" x14ac:dyDescent="0.45">
      <c r="B556" s="43"/>
      <c r="C556" s="44"/>
      <c r="D556" s="44"/>
      <c r="E556" s="44"/>
      <c r="J556" s="45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</row>
    <row r="557" spans="2:49" s="42" customFormat="1" ht="30.75" customHeight="1" x14ac:dyDescent="0.45">
      <c r="B557" s="43"/>
      <c r="C557" s="44"/>
      <c r="D557" s="44"/>
      <c r="E557" s="44"/>
      <c r="J557" s="45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</row>
    <row r="558" spans="2:49" s="42" customFormat="1" ht="30.75" customHeight="1" x14ac:dyDescent="0.45">
      <c r="B558" s="43"/>
      <c r="C558" s="44"/>
      <c r="D558" s="44"/>
      <c r="E558" s="44"/>
      <c r="J558" s="45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</row>
    <row r="559" spans="2:49" s="42" customFormat="1" ht="30.75" customHeight="1" x14ac:dyDescent="0.45">
      <c r="B559" s="43"/>
      <c r="C559" s="44"/>
      <c r="D559" s="44"/>
      <c r="E559" s="44"/>
      <c r="J559" s="45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</row>
    <row r="560" spans="2:49" s="42" customFormat="1" ht="30.75" customHeight="1" x14ac:dyDescent="0.45">
      <c r="B560" s="43"/>
      <c r="C560" s="44"/>
      <c r="D560" s="44"/>
      <c r="E560" s="44"/>
      <c r="J560" s="45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</row>
    <row r="561" spans="2:49" s="42" customFormat="1" ht="30.75" customHeight="1" x14ac:dyDescent="0.45">
      <c r="B561" s="43"/>
      <c r="C561" s="44"/>
      <c r="D561" s="44"/>
      <c r="E561" s="44"/>
      <c r="J561" s="45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</row>
    <row r="562" spans="2:49" s="42" customFormat="1" ht="30.75" customHeight="1" x14ac:dyDescent="0.45">
      <c r="B562" s="43"/>
      <c r="C562" s="44"/>
      <c r="D562" s="44"/>
      <c r="E562" s="44"/>
      <c r="J562" s="45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</row>
    <row r="563" spans="2:49" s="42" customFormat="1" ht="30.75" customHeight="1" x14ac:dyDescent="0.45">
      <c r="B563" s="43"/>
      <c r="C563" s="44"/>
      <c r="D563" s="44"/>
      <c r="E563" s="44"/>
      <c r="J563" s="45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</row>
    <row r="564" spans="2:49" s="42" customFormat="1" ht="30.75" customHeight="1" x14ac:dyDescent="0.45">
      <c r="B564" s="43"/>
      <c r="C564" s="44"/>
      <c r="D564" s="44"/>
      <c r="E564" s="44"/>
      <c r="J564" s="45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</row>
    <row r="565" spans="2:49" s="42" customFormat="1" ht="30.75" customHeight="1" x14ac:dyDescent="0.45">
      <c r="B565" s="43"/>
      <c r="C565" s="44"/>
      <c r="D565" s="44"/>
      <c r="E565" s="44"/>
      <c r="J565" s="45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</row>
    <row r="566" spans="2:49" s="42" customFormat="1" ht="30.75" customHeight="1" x14ac:dyDescent="0.45">
      <c r="B566" s="43"/>
      <c r="C566" s="44"/>
      <c r="D566" s="44"/>
      <c r="E566" s="44"/>
      <c r="J566" s="45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</row>
    <row r="567" spans="2:49" s="42" customFormat="1" ht="30.75" customHeight="1" x14ac:dyDescent="0.45">
      <c r="B567" s="43"/>
      <c r="C567" s="44"/>
      <c r="D567" s="44"/>
      <c r="E567" s="44"/>
      <c r="J567" s="45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</row>
    <row r="568" spans="2:49" s="42" customFormat="1" ht="30.75" customHeight="1" x14ac:dyDescent="0.45">
      <c r="B568" s="43"/>
      <c r="C568" s="44"/>
      <c r="D568" s="44"/>
      <c r="E568" s="44"/>
      <c r="J568" s="45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</row>
    <row r="569" spans="2:49" s="42" customFormat="1" ht="30.75" customHeight="1" x14ac:dyDescent="0.45">
      <c r="B569" s="43"/>
      <c r="C569" s="44"/>
      <c r="D569" s="44"/>
      <c r="E569" s="44"/>
      <c r="J569" s="45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</row>
    <row r="570" spans="2:49" s="42" customFormat="1" ht="30.75" customHeight="1" x14ac:dyDescent="0.45">
      <c r="B570" s="43"/>
      <c r="C570" s="44"/>
      <c r="D570" s="44"/>
      <c r="E570" s="44"/>
      <c r="J570" s="45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</row>
    <row r="571" spans="2:49" s="42" customFormat="1" ht="30.75" customHeight="1" x14ac:dyDescent="0.45">
      <c r="B571" s="43"/>
      <c r="C571" s="44"/>
      <c r="D571" s="44"/>
      <c r="E571" s="44"/>
      <c r="J571" s="45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</row>
    <row r="572" spans="2:49" s="42" customFormat="1" ht="30.75" customHeight="1" x14ac:dyDescent="0.45">
      <c r="B572" s="43"/>
      <c r="C572" s="44"/>
      <c r="D572" s="44"/>
      <c r="E572" s="44"/>
      <c r="J572" s="45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</row>
    <row r="573" spans="2:49" s="42" customFormat="1" ht="30.75" customHeight="1" x14ac:dyDescent="0.45">
      <c r="B573" s="43"/>
      <c r="C573" s="44"/>
      <c r="D573" s="44"/>
      <c r="E573" s="44"/>
      <c r="J573" s="45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</row>
    <row r="574" spans="2:49" s="42" customFormat="1" ht="30.75" customHeight="1" x14ac:dyDescent="0.45">
      <c r="B574" s="43"/>
      <c r="C574" s="44"/>
      <c r="D574" s="44"/>
      <c r="E574" s="44"/>
      <c r="J574" s="45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</row>
    <row r="575" spans="2:49" s="42" customFormat="1" ht="30.75" customHeight="1" x14ac:dyDescent="0.45">
      <c r="B575" s="43"/>
      <c r="C575" s="44"/>
      <c r="D575" s="44"/>
      <c r="E575" s="44"/>
      <c r="J575" s="45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</row>
    <row r="576" spans="2:49" s="42" customFormat="1" ht="30.75" customHeight="1" x14ac:dyDescent="0.45">
      <c r="B576" s="43"/>
      <c r="C576" s="44"/>
      <c r="D576" s="44"/>
      <c r="E576" s="44"/>
      <c r="J576" s="45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</row>
    <row r="577" spans="2:49" s="42" customFormat="1" ht="30.75" customHeight="1" x14ac:dyDescent="0.45">
      <c r="B577" s="43"/>
      <c r="C577" s="44"/>
      <c r="D577" s="44"/>
      <c r="E577" s="44"/>
      <c r="J577" s="45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</row>
    <row r="578" spans="2:49" s="42" customFormat="1" ht="30.75" customHeight="1" x14ac:dyDescent="0.45">
      <c r="B578" s="43"/>
      <c r="C578" s="44"/>
      <c r="D578" s="44"/>
      <c r="E578" s="44"/>
      <c r="J578" s="45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</row>
    <row r="579" spans="2:49" s="42" customFormat="1" ht="30.75" customHeight="1" x14ac:dyDescent="0.45">
      <c r="B579" s="43"/>
      <c r="C579" s="44"/>
      <c r="D579" s="44"/>
      <c r="E579" s="44"/>
      <c r="J579" s="45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</row>
    <row r="580" spans="2:49" s="42" customFormat="1" ht="30.75" customHeight="1" x14ac:dyDescent="0.45">
      <c r="B580" s="43"/>
      <c r="C580" s="44"/>
      <c r="D580" s="44"/>
      <c r="E580" s="44"/>
      <c r="J580" s="45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</row>
    <row r="581" spans="2:49" s="42" customFormat="1" ht="30.75" customHeight="1" x14ac:dyDescent="0.45">
      <c r="B581" s="43"/>
      <c r="C581" s="44"/>
      <c r="D581" s="44"/>
      <c r="E581" s="44"/>
      <c r="J581" s="45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</row>
    <row r="582" spans="2:49" s="42" customFormat="1" ht="30.75" customHeight="1" x14ac:dyDescent="0.45">
      <c r="B582" s="43"/>
      <c r="C582" s="44"/>
      <c r="D582" s="44"/>
      <c r="E582" s="44"/>
      <c r="J582" s="45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</row>
    <row r="583" spans="2:49" s="42" customFormat="1" ht="30.75" customHeight="1" x14ac:dyDescent="0.45">
      <c r="B583" s="43"/>
      <c r="C583" s="44"/>
      <c r="D583" s="44"/>
      <c r="E583" s="44"/>
      <c r="J583" s="45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</row>
    <row r="584" spans="2:49" s="42" customFormat="1" ht="30.75" customHeight="1" x14ac:dyDescent="0.45">
      <c r="B584" s="43"/>
      <c r="C584" s="44"/>
      <c r="D584" s="44"/>
      <c r="E584" s="44"/>
      <c r="J584" s="45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</row>
    <row r="585" spans="2:49" s="42" customFormat="1" ht="30.75" customHeight="1" x14ac:dyDescent="0.45">
      <c r="B585" s="43"/>
      <c r="C585" s="44"/>
      <c r="D585" s="44"/>
      <c r="E585" s="44"/>
      <c r="J585" s="45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</row>
    <row r="586" spans="2:49" s="42" customFormat="1" ht="30.75" customHeight="1" x14ac:dyDescent="0.45">
      <c r="B586" s="43"/>
      <c r="C586" s="44"/>
      <c r="D586" s="44"/>
      <c r="E586" s="44"/>
      <c r="J586" s="45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</row>
    <row r="587" spans="2:49" s="42" customFormat="1" ht="30.75" customHeight="1" x14ac:dyDescent="0.45">
      <c r="B587" s="43"/>
      <c r="C587" s="44"/>
      <c r="D587" s="44"/>
      <c r="E587" s="44"/>
      <c r="J587" s="45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</row>
    <row r="588" spans="2:49" s="42" customFormat="1" ht="30.75" customHeight="1" x14ac:dyDescent="0.45">
      <c r="B588" s="43"/>
      <c r="C588" s="44"/>
      <c r="D588" s="44"/>
      <c r="E588" s="44"/>
      <c r="J588" s="45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</row>
    <row r="589" spans="2:49" s="42" customFormat="1" ht="30.75" customHeight="1" x14ac:dyDescent="0.45">
      <c r="B589" s="43"/>
      <c r="C589" s="44"/>
      <c r="D589" s="44"/>
      <c r="E589" s="44"/>
      <c r="J589" s="45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</row>
    <row r="590" spans="2:49" s="42" customFormat="1" ht="30.75" customHeight="1" x14ac:dyDescent="0.45">
      <c r="B590" s="43"/>
      <c r="C590" s="44"/>
      <c r="D590" s="44"/>
      <c r="E590" s="44"/>
      <c r="J590" s="45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</row>
    <row r="591" spans="2:49" s="42" customFormat="1" ht="30.75" customHeight="1" x14ac:dyDescent="0.45">
      <c r="B591" s="43"/>
      <c r="C591" s="44"/>
      <c r="D591" s="44"/>
      <c r="E591" s="44"/>
      <c r="J591" s="45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</row>
    <row r="592" spans="2:49" s="42" customFormat="1" ht="30.75" customHeight="1" x14ac:dyDescent="0.45">
      <c r="B592" s="43"/>
      <c r="C592" s="44"/>
      <c r="D592" s="44"/>
      <c r="E592" s="44"/>
      <c r="J592" s="45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</row>
    <row r="593" spans="2:49" s="42" customFormat="1" ht="30.75" customHeight="1" x14ac:dyDescent="0.45">
      <c r="B593" s="43"/>
      <c r="C593" s="44"/>
      <c r="D593" s="44"/>
      <c r="E593" s="44"/>
      <c r="J593" s="45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</row>
    <row r="594" spans="2:49" s="42" customFormat="1" ht="30.75" customHeight="1" x14ac:dyDescent="0.45">
      <c r="B594" s="43"/>
      <c r="C594" s="44"/>
      <c r="D594" s="44"/>
      <c r="E594" s="44"/>
      <c r="J594" s="45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</row>
    <row r="595" spans="2:49" s="42" customFormat="1" ht="30.75" customHeight="1" x14ac:dyDescent="0.45">
      <c r="B595" s="43"/>
      <c r="C595" s="44"/>
      <c r="D595" s="44"/>
      <c r="E595" s="44"/>
      <c r="J595" s="45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</row>
    <row r="596" spans="2:49" s="42" customFormat="1" ht="30.75" customHeight="1" x14ac:dyDescent="0.45">
      <c r="B596" s="43"/>
      <c r="C596" s="44"/>
      <c r="D596" s="44"/>
      <c r="E596" s="44"/>
      <c r="J596" s="45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</row>
    <row r="597" spans="2:49" s="42" customFormat="1" ht="30.75" customHeight="1" x14ac:dyDescent="0.45">
      <c r="B597" s="43"/>
      <c r="C597" s="44"/>
      <c r="D597" s="44"/>
      <c r="E597" s="44"/>
      <c r="J597" s="45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</row>
    <row r="598" spans="2:49" s="42" customFormat="1" ht="30.75" customHeight="1" x14ac:dyDescent="0.45">
      <c r="B598" s="43"/>
      <c r="C598" s="44"/>
      <c r="D598" s="44"/>
      <c r="E598" s="44"/>
      <c r="J598" s="45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</row>
    <row r="599" spans="2:49" s="42" customFormat="1" ht="30.75" customHeight="1" x14ac:dyDescent="0.45">
      <c r="B599" s="43"/>
      <c r="C599" s="44"/>
      <c r="D599" s="44"/>
      <c r="E599" s="44"/>
      <c r="J599" s="45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</row>
    <row r="600" spans="2:49" s="42" customFormat="1" ht="30.75" customHeight="1" x14ac:dyDescent="0.45">
      <c r="B600" s="43"/>
      <c r="C600" s="44"/>
      <c r="D600" s="44"/>
      <c r="E600" s="44"/>
      <c r="J600" s="45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</row>
    <row r="601" spans="2:49" s="42" customFormat="1" ht="30.75" customHeight="1" x14ac:dyDescent="0.45">
      <c r="B601" s="43"/>
      <c r="C601" s="44"/>
      <c r="D601" s="44"/>
      <c r="E601" s="44"/>
      <c r="J601" s="45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</row>
    <row r="602" spans="2:49" s="42" customFormat="1" ht="30.75" customHeight="1" x14ac:dyDescent="0.45">
      <c r="B602" s="43"/>
      <c r="C602" s="44"/>
      <c r="D602" s="44"/>
      <c r="E602" s="44"/>
      <c r="J602" s="45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</row>
    <row r="603" spans="2:49" s="42" customFormat="1" ht="30.75" customHeight="1" x14ac:dyDescent="0.45">
      <c r="B603" s="43"/>
      <c r="C603" s="44"/>
      <c r="D603" s="44"/>
      <c r="E603" s="44"/>
      <c r="J603" s="45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</row>
    <row r="604" spans="2:49" s="42" customFormat="1" ht="30.75" customHeight="1" x14ac:dyDescent="0.45">
      <c r="B604" s="43"/>
      <c r="C604" s="44"/>
      <c r="D604" s="44"/>
      <c r="E604" s="44"/>
      <c r="J604" s="45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</row>
    <row r="605" spans="2:49" s="42" customFormat="1" ht="30.75" customHeight="1" x14ac:dyDescent="0.45">
      <c r="B605" s="43"/>
      <c r="C605" s="44"/>
      <c r="D605" s="44"/>
      <c r="E605" s="44"/>
      <c r="J605" s="45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</row>
    <row r="606" spans="2:49" s="42" customFormat="1" ht="30.75" customHeight="1" x14ac:dyDescent="0.45">
      <c r="B606" s="43"/>
      <c r="C606" s="44"/>
      <c r="D606" s="44"/>
      <c r="E606" s="44"/>
      <c r="J606" s="45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</row>
    <row r="607" spans="2:49" s="42" customFormat="1" ht="30.75" customHeight="1" x14ac:dyDescent="0.45">
      <c r="B607" s="43"/>
      <c r="C607" s="44"/>
      <c r="D607" s="44"/>
      <c r="E607" s="44"/>
      <c r="J607" s="45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</row>
    <row r="608" spans="2:49" s="42" customFormat="1" ht="30.75" customHeight="1" x14ac:dyDescent="0.45">
      <c r="B608" s="43"/>
      <c r="C608" s="44"/>
      <c r="D608" s="44"/>
      <c r="E608" s="44"/>
      <c r="J608" s="45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</row>
    <row r="609" spans="2:49" s="42" customFormat="1" ht="30.75" customHeight="1" x14ac:dyDescent="0.45">
      <c r="B609" s="43"/>
      <c r="C609" s="44"/>
      <c r="D609" s="44"/>
      <c r="E609" s="44"/>
      <c r="J609" s="45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</row>
    <row r="610" spans="2:49" s="42" customFormat="1" ht="30.75" customHeight="1" x14ac:dyDescent="0.45">
      <c r="B610" s="43"/>
      <c r="C610" s="44"/>
      <c r="D610" s="44"/>
      <c r="E610" s="44"/>
      <c r="J610" s="45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</row>
    <row r="611" spans="2:49" s="42" customFormat="1" ht="30.75" customHeight="1" x14ac:dyDescent="0.45">
      <c r="B611" s="43"/>
      <c r="C611" s="44"/>
      <c r="D611" s="44"/>
      <c r="E611" s="44"/>
      <c r="J611" s="45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</row>
    <row r="612" spans="2:49" s="42" customFormat="1" ht="30.75" customHeight="1" x14ac:dyDescent="0.45">
      <c r="B612" s="43"/>
      <c r="C612" s="44"/>
      <c r="D612" s="44"/>
      <c r="E612" s="44"/>
      <c r="J612" s="45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</row>
    <row r="613" spans="2:49" s="42" customFormat="1" ht="30.75" customHeight="1" x14ac:dyDescent="0.45">
      <c r="B613" s="43"/>
      <c r="C613" s="44"/>
      <c r="D613" s="44"/>
      <c r="E613" s="44"/>
      <c r="J613" s="45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</row>
    <row r="614" spans="2:49" s="42" customFormat="1" ht="30.75" customHeight="1" x14ac:dyDescent="0.45">
      <c r="B614" s="43"/>
      <c r="C614" s="44"/>
      <c r="D614" s="44"/>
      <c r="E614" s="44"/>
      <c r="J614" s="45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</row>
    <row r="615" spans="2:49" s="42" customFormat="1" ht="30.75" customHeight="1" x14ac:dyDescent="0.45">
      <c r="B615" s="43"/>
      <c r="C615" s="44"/>
      <c r="D615" s="44"/>
      <c r="E615" s="44"/>
      <c r="J615" s="45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</row>
    <row r="616" spans="2:49" s="42" customFormat="1" ht="30.75" customHeight="1" x14ac:dyDescent="0.45">
      <c r="B616" s="43"/>
      <c r="C616" s="44"/>
      <c r="D616" s="44"/>
      <c r="E616" s="44"/>
      <c r="J616" s="45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</row>
    <row r="617" spans="2:49" s="42" customFormat="1" ht="30.75" customHeight="1" x14ac:dyDescent="0.45">
      <c r="B617" s="43"/>
      <c r="C617" s="44"/>
      <c r="D617" s="44"/>
      <c r="E617" s="44"/>
      <c r="J617" s="45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</row>
    <row r="618" spans="2:49" s="42" customFormat="1" ht="30.75" customHeight="1" x14ac:dyDescent="0.45">
      <c r="B618" s="43"/>
      <c r="C618" s="44"/>
      <c r="D618" s="44"/>
      <c r="E618" s="44"/>
      <c r="J618" s="45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</row>
    <row r="619" spans="2:49" s="42" customFormat="1" ht="30.75" customHeight="1" x14ac:dyDescent="0.45">
      <c r="B619" s="43"/>
      <c r="C619" s="44"/>
      <c r="D619" s="44"/>
      <c r="E619" s="44"/>
      <c r="J619" s="45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</row>
    <row r="620" spans="2:49" s="42" customFormat="1" ht="30.75" customHeight="1" x14ac:dyDescent="0.45">
      <c r="B620" s="43"/>
      <c r="C620" s="44"/>
      <c r="D620" s="44"/>
      <c r="E620" s="44"/>
      <c r="J620" s="45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</row>
    <row r="621" spans="2:49" s="42" customFormat="1" ht="30.75" customHeight="1" x14ac:dyDescent="0.45">
      <c r="B621" s="43"/>
      <c r="C621" s="44"/>
      <c r="D621" s="44"/>
      <c r="E621" s="44"/>
      <c r="J621" s="45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</row>
    <row r="622" spans="2:49" s="42" customFormat="1" ht="30.75" customHeight="1" x14ac:dyDescent="0.45">
      <c r="B622" s="43"/>
      <c r="C622" s="44"/>
      <c r="D622" s="44"/>
      <c r="E622" s="44"/>
      <c r="J622" s="45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</row>
    <row r="623" spans="2:49" s="42" customFormat="1" ht="30.75" customHeight="1" x14ac:dyDescent="0.45">
      <c r="B623" s="43"/>
      <c r="C623" s="44"/>
      <c r="D623" s="44"/>
      <c r="E623" s="44"/>
      <c r="J623" s="45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</row>
    <row r="624" spans="2:49" s="42" customFormat="1" ht="30.75" customHeight="1" x14ac:dyDescent="0.45">
      <c r="B624" s="43"/>
      <c r="C624" s="44"/>
      <c r="D624" s="44"/>
      <c r="E624" s="44"/>
      <c r="J624" s="45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</row>
    <row r="625" spans="2:49" s="42" customFormat="1" ht="30.75" customHeight="1" x14ac:dyDescent="0.45">
      <c r="B625" s="43"/>
      <c r="C625" s="44"/>
      <c r="D625" s="44"/>
      <c r="E625" s="44"/>
      <c r="J625" s="45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</row>
    <row r="626" spans="2:49" s="42" customFormat="1" ht="30.75" customHeight="1" x14ac:dyDescent="0.45">
      <c r="B626" s="43"/>
      <c r="C626" s="44"/>
      <c r="D626" s="44"/>
      <c r="E626" s="44"/>
      <c r="J626" s="45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</row>
    <row r="627" spans="2:49" s="42" customFormat="1" ht="30.75" customHeight="1" x14ac:dyDescent="0.45">
      <c r="B627" s="43"/>
      <c r="C627" s="44"/>
      <c r="D627" s="44"/>
      <c r="E627" s="44"/>
      <c r="J627" s="45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</row>
    <row r="628" spans="2:49" s="42" customFormat="1" ht="30.75" customHeight="1" x14ac:dyDescent="0.45">
      <c r="B628" s="43"/>
      <c r="C628" s="44"/>
      <c r="D628" s="44"/>
      <c r="E628" s="44"/>
      <c r="J628" s="45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</row>
    <row r="629" spans="2:49" s="42" customFormat="1" ht="30.75" customHeight="1" x14ac:dyDescent="0.45">
      <c r="B629" s="43"/>
      <c r="C629" s="44"/>
      <c r="D629" s="44"/>
      <c r="E629" s="44"/>
      <c r="J629" s="45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</row>
    <row r="630" spans="2:49" s="42" customFormat="1" ht="30.75" customHeight="1" x14ac:dyDescent="0.45">
      <c r="B630" s="43"/>
      <c r="C630" s="44"/>
      <c r="D630" s="44"/>
      <c r="E630" s="44"/>
      <c r="J630" s="45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</row>
    <row r="631" spans="2:49" s="42" customFormat="1" ht="30.75" customHeight="1" x14ac:dyDescent="0.45">
      <c r="B631" s="43"/>
      <c r="C631" s="44"/>
      <c r="D631" s="44"/>
      <c r="E631" s="44"/>
      <c r="J631" s="45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</row>
    <row r="632" spans="2:49" s="42" customFormat="1" ht="30.75" customHeight="1" x14ac:dyDescent="0.45">
      <c r="B632" s="43"/>
      <c r="C632" s="44"/>
      <c r="D632" s="44"/>
      <c r="E632" s="44"/>
      <c r="J632" s="45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</row>
    <row r="633" spans="2:49" s="42" customFormat="1" ht="30.75" customHeight="1" x14ac:dyDescent="0.45">
      <c r="B633" s="43"/>
      <c r="C633" s="44"/>
      <c r="D633" s="44"/>
      <c r="E633" s="44"/>
      <c r="J633" s="45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</row>
    <row r="634" spans="2:49" s="42" customFormat="1" ht="30.75" customHeight="1" x14ac:dyDescent="0.45">
      <c r="B634" s="43"/>
      <c r="C634" s="44"/>
      <c r="D634" s="44"/>
      <c r="E634" s="44"/>
      <c r="J634" s="45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</row>
    <row r="635" spans="2:49" s="42" customFormat="1" ht="30.75" customHeight="1" x14ac:dyDescent="0.45">
      <c r="B635" s="43"/>
      <c r="C635" s="44"/>
      <c r="D635" s="44"/>
      <c r="E635" s="44"/>
      <c r="J635" s="45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</row>
    <row r="636" spans="2:49" s="42" customFormat="1" ht="30.75" customHeight="1" x14ac:dyDescent="0.45">
      <c r="B636" s="43"/>
      <c r="C636" s="44"/>
      <c r="D636" s="44"/>
      <c r="E636" s="44"/>
      <c r="J636" s="45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</row>
    <row r="637" spans="2:49" s="42" customFormat="1" ht="30.75" customHeight="1" x14ac:dyDescent="0.45">
      <c r="B637" s="43"/>
      <c r="C637" s="44"/>
      <c r="D637" s="44"/>
      <c r="E637" s="44"/>
      <c r="J637" s="45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</row>
    <row r="638" spans="2:49" s="42" customFormat="1" ht="30.75" customHeight="1" x14ac:dyDescent="0.45">
      <c r="B638" s="43"/>
      <c r="C638" s="44"/>
      <c r="D638" s="44"/>
      <c r="E638" s="44"/>
      <c r="J638" s="45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</row>
    <row r="639" spans="2:49" s="42" customFormat="1" ht="30.75" customHeight="1" x14ac:dyDescent="0.45">
      <c r="B639" s="43"/>
      <c r="C639" s="44"/>
      <c r="D639" s="44"/>
      <c r="E639" s="44"/>
      <c r="J639" s="45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</row>
    <row r="640" spans="2:49" s="42" customFormat="1" ht="30.75" customHeight="1" x14ac:dyDescent="0.45">
      <c r="B640" s="43"/>
      <c r="C640" s="44"/>
      <c r="D640" s="44"/>
      <c r="E640" s="44"/>
      <c r="J640" s="45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</row>
    <row r="641" spans="2:49" s="42" customFormat="1" ht="30.75" customHeight="1" x14ac:dyDescent="0.45">
      <c r="B641" s="43"/>
      <c r="C641" s="44"/>
      <c r="D641" s="44"/>
      <c r="E641" s="44"/>
      <c r="J641" s="45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</row>
    <row r="642" spans="2:49" s="42" customFormat="1" ht="30.75" customHeight="1" x14ac:dyDescent="0.45">
      <c r="B642" s="43"/>
      <c r="C642" s="44"/>
      <c r="D642" s="44"/>
      <c r="E642" s="44"/>
      <c r="J642" s="45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</row>
  </sheetData>
  <protectedRanges>
    <protectedRange sqref="D158:D163 G158:G163 G10:L156" name="Range1"/>
  </protectedRanges>
  <phoneticPr fontId="13" type="noConversion"/>
  <conditionalFormatting sqref="B1:B5 B7:B22 B24:B42 B48:B1048576">
    <cfRule type="cellIs" dxfId="117" priority="1217" operator="equal">
      <formula>"Stage 1"</formula>
    </cfRule>
    <cfRule type="cellIs" dxfId="116" priority="1218" operator="equal">
      <formula>"Stage 2"</formula>
    </cfRule>
    <cfRule type="cellIs" dxfId="115" priority="1219" operator="equal">
      <formula>"Stage 3"</formula>
    </cfRule>
  </conditionalFormatting>
  <conditionalFormatting sqref="C10:C22 C138:C156 C24:C42 C48:C130">
    <cfRule type="cellIs" dxfId="114" priority="1195" operator="equal">
      <formula>"Ops Manager"</formula>
    </cfRule>
    <cfRule type="cellIs" dxfId="113" priority="1196" operator="equal">
      <formula>"HR"</formula>
    </cfRule>
    <cfRule type="cellIs" dxfId="112" priority="1220" operator="equal">
      <formula>"IT Support"</formula>
    </cfRule>
    <cfRule type="cellIs" dxfId="111" priority="1221" operator="equal">
      <formula>"Self Guided"</formula>
    </cfRule>
    <cfRule type="cellIs" dxfId="110" priority="1223" operator="equal">
      <formula>"University"</formula>
    </cfRule>
    <cfRule type="cellIs" dxfId="109" priority="1224" operator="equal">
      <formula>"In Clinic"</formula>
    </cfRule>
    <cfRule type="cellIs" dxfId="108" priority="1225" operator="equal">
      <formula>"Site Manager"</formula>
    </cfRule>
  </conditionalFormatting>
  <conditionalFormatting sqref="F4">
    <cfRule type="cellIs" dxfId="107" priority="1192" operator="equal">
      <formula>"Stage 1"</formula>
    </cfRule>
    <cfRule type="cellIs" dxfId="106" priority="1193" operator="equal">
      <formula>"Stage 2"</formula>
    </cfRule>
    <cfRule type="cellIs" dxfId="105" priority="1194" operator="equal">
      <formula>"Stage 3"</formula>
    </cfRule>
  </conditionalFormatting>
  <conditionalFormatting sqref="F5">
    <cfRule type="cellIs" dxfId="104" priority="1189" operator="equal">
      <formula>"Stage 1"</formula>
    </cfRule>
    <cfRule type="cellIs" dxfId="103" priority="1190" operator="equal">
      <formula>"Stage 2"</formula>
    </cfRule>
    <cfRule type="cellIs" dxfId="102" priority="1191" operator="equal">
      <formula>"Stage 3"</formula>
    </cfRule>
  </conditionalFormatting>
  <conditionalFormatting sqref="B6">
    <cfRule type="cellIs" dxfId="101" priority="1186" operator="equal">
      <formula>"Stage 1"</formula>
    </cfRule>
    <cfRule type="cellIs" dxfId="100" priority="1187" operator="equal">
      <formula>"Stage 2"</formula>
    </cfRule>
    <cfRule type="cellIs" dxfId="99" priority="1188" operator="equal">
      <formula>"Stage 3"</formula>
    </cfRule>
  </conditionalFormatting>
  <conditionalFormatting sqref="F6">
    <cfRule type="cellIs" dxfId="98" priority="1183" operator="equal">
      <formula>"Stage 1"</formula>
    </cfRule>
    <cfRule type="cellIs" dxfId="97" priority="1184" operator="equal">
      <formula>"Stage 2"</formula>
    </cfRule>
    <cfRule type="cellIs" dxfId="96" priority="1185" operator="equal">
      <formula>"Stage 3"</formula>
    </cfRule>
  </conditionalFormatting>
  <conditionalFormatting sqref="D12:E14 D32:E33 D37:E37 D34:D36 D39:E42 D38 D84:D92 D136:D155">
    <cfRule type="cellIs" dxfId="95" priority="1182" operator="equal">
      <formula>"Self Guided"</formula>
    </cfRule>
  </conditionalFormatting>
  <conditionalFormatting sqref="D12:E14 D32:E33 D37:E37 D34:D36 D39:E42 D38 D84:D92 D131:D155">
    <cfRule type="cellIs" dxfId="94" priority="1179" operator="equal">
      <formula>"IT Support"</formula>
    </cfRule>
    <cfRule type="cellIs" dxfId="93" priority="1180" operator="equal">
      <formula>"In Clinic"</formula>
    </cfRule>
    <cfRule type="cellIs" dxfId="92" priority="1181" operator="equal">
      <formula>"App Support"</formula>
    </cfRule>
  </conditionalFormatting>
  <conditionalFormatting sqref="D16:E17">
    <cfRule type="cellIs" dxfId="91" priority="1178" operator="equal">
      <formula>"Self Guided"</formula>
    </cfRule>
  </conditionalFormatting>
  <conditionalFormatting sqref="D16:E17">
    <cfRule type="cellIs" dxfId="90" priority="1175" operator="equal">
      <formula>"IT Support"</formula>
    </cfRule>
    <cfRule type="cellIs" dxfId="89" priority="1176" operator="equal">
      <formula>"In Clinic"</formula>
    </cfRule>
    <cfRule type="cellIs" dxfId="88" priority="1177" operator="equal">
      <formula>"App Support"</formula>
    </cfRule>
  </conditionalFormatting>
  <conditionalFormatting sqref="D19:E20">
    <cfRule type="cellIs" dxfId="87" priority="1170" operator="equal">
      <formula>"Self Guided"</formula>
    </cfRule>
  </conditionalFormatting>
  <conditionalFormatting sqref="D19:E20">
    <cfRule type="cellIs" dxfId="86" priority="1167" operator="equal">
      <formula>"IT Support"</formula>
    </cfRule>
    <cfRule type="cellIs" dxfId="85" priority="1168" operator="equal">
      <formula>"In Clinic"</formula>
    </cfRule>
    <cfRule type="cellIs" dxfId="84" priority="1169" operator="equal">
      <formula>"App Support"</formula>
    </cfRule>
  </conditionalFormatting>
  <conditionalFormatting sqref="D21:E21 D24:E24">
    <cfRule type="cellIs" dxfId="83" priority="1166" operator="equal">
      <formula>"Self Guided"</formula>
    </cfRule>
  </conditionalFormatting>
  <conditionalFormatting sqref="D21:E21 D24:E24">
    <cfRule type="cellIs" dxfId="82" priority="1163" operator="equal">
      <formula>"IT Support"</formula>
    </cfRule>
    <cfRule type="cellIs" dxfId="81" priority="1164" operator="equal">
      <formula>"In Clinic"</formula>
    </cfRule>
    <cfRule type="cellIs" dxfId="80" priority="1165" operator="equal">
      <formula>"App Support"</formula>
    </cfRule>
  </conditionalFormatting>
  <conditionalFormatting sqref="D21:E21 D24:E24">
    <cfRule type="cellIs" dxfId="79" priority="1162" operator="equal">
      <formula>"Self Guided"</formula>
    </cfRule>
  </conditionalFormatting>
  <conditionalFormatting sqref="D21:E21 D24:E24">
    <cfRule type="cellIs" dxfId="78" priority="1159" operator="equal">
      <formula>"IT Support"</formula>
    </cfRule>
    <cfRule type="cellIs" dxfId="77" priority="1160" operator="equal">
      <formula>"In Clinic"</formula>
    </cfRule>
    <cfRule type="cellIs" dxfId="76" priority="1161" operator="equal">
      <formula>"App Support"</formula>
    </cfRule>
  </conditionalFormatting>
  <conditionalFormatting sqref="D20:E20">
    <cfRule type="cellIs" dxfId="75" priority="1158" operator="equal">
      <formula>"Self Guided"</formula>
    </cfRule>
  </conditionalFormatting>
  <conditionalFormatting sqref="D20:E20">
    <cfRule type="cellIs" dxfId="74" priority="1155" operator="equal">
      <formula>"IT Support"</formula>
    </cfRule>
    <cfRule type="cellIs" dxfId="73" priority="1156" operator="equal">
      <formula>"In Clinic"</formula>
    </cfRule>
    <cfRule type="cellIs" dxfId="72" priority="1157" operator="equal">
      <formula>"App Support"</formula>
    </cfRule>
  </conditionalFormatting>
  <conditionalFormatting sqref="D26:E26">
    <cfRule type="cellIs" dxfId="71" priority="1150" operator="equal">
      <formula>"Self Guided"</formula>
    </cfRule>
  </conditionalFormatting>
  <conditionalFormatting sqref="D26:E26">
    <cfRule type="cellIs" dxfId="70" priority="1147" operator="equal">
      <formula>"IT Support"</formula>
    </cfRule>
    <cfRule type="cellIs" dxfId="69" priority="1148" operator="equal">
      <formula>"In Clinic"</formula>
    </cfRule>
    <cfRule type="cellIs" dxfId="68" priority="1149" operator="equal">
      <formula>"App Support"</formula>
    </cfRule>
  </conditionalFormatting>
  <conditionalFormatting sqref="D27:E30">
    <cfRule type="cellIs" dxfId="67" priority="1146" operator="equal">
      <formula>"Self Guided"</formula>
    </cfRule>
  </conditionalFormatting>
  <conditionalFormatting sqref="D27:E30">
    <cfRule type="cellIs" dxfId="66" priority="1143" operator="equal">
      <formula>"IT Support"</formula>
    </cfRule>
    <cfRule type="cellIs" dxfId="65" priority="1144" operator="equal">
      <formula>"In Clinic"</formula>
    </cfRule>
    <cfRule type="cellIs" dxfId="64" priority="1145" operator="equal">
      <formula>"App Support"</formula>
    </cfRule>
  </conditionalFormatting>
  <conditionalFormatting sqref="D40:E40">
    <cfRule type="cellIs" dxfId="63" priority="1142" operator="equal">
      <formula>"Self Guided"</formula>
    </cfRule>
  </conditionalFormatting>
  <conditionalFormatting sqref="D40:E40">
    <cfRule type="cellIs" dxfId="62" priority="1139" operator="equal">
      <formula>"IT Support"</formula>
    </cfRule>
    <cfRule type="cellIs" dxfId="61" priority="1140" operator="equal">
      <formula>"In Clinic"</formula>
    </cfRule>
    <cfRule type="cellIs" dxfId="60" priority="1141" operator="equal">
      <formula>"App Support"</formula>
    </cfRule>
  </conditionalFormatting>
  <conditionalFormatting sqref="D74:E78">
    <cfRule type="cellIs" dxfId="59" priority="1134" operator="equal">
      <formula>"Self Guided"</formula>
    </cfRule>
  </conditionalFormatting>
  <conditionalFormatting sqref="D74:E78">
    <cfRule type="cellIs" dxfId="58" priority="1131" operator="equal">
      <formula>"IT Support"</formula>
    </cfRule>
    <cfRule type="cellIs" dxfId="57" priority="1132" operator="equal">
      <formula>"In Clinic"</formula>
    </cfRule>
    <cfRule type="cellIs" dxfId="56" priority="1133" operator="equal">
      <formula>"App Support"</formula>
    </cfRule>
  </conditionalFormatting>
  <conditionalFormatting sqref="B23">
    <cfRule type="cellIs" dxfId="55" priority="1107" operator="equal">
      <formula>"Stage 1"</formula>
    </cfRule>
    <cfRule type="cellIs" dxfId="54" priority="1108" operator="equal">
      <formula>"Stage 2"</formula>
    </cfRule>
    <cfRule type="cellIs" dxfId="53" priority="1109" operator="equal">
      <formula>"Stage 3"</formula>
    </cfRule>
  </conditionalFormatting>
  <conditionalFormatting sqref="C23">
    <cfRule type="cellIs" dxfId="52" priority="1105" operator="equal">
      <formula>"Ops Manager"</formula>
    </cfRule>
    <cfRule type="cellIs" dxfId="51" priority="1106" operator="equal">
      <formula>"HR"</formula>
    </cfRule>
    <cfRule type="cellIs" dxfId="50" priority="1110" operator="equal">
      <formula>"IT Support"</formula>
    </cfRule>
    <cfRule type="cellIs" dxfId="49" priority="1111" operator="equal">
      <formula>"Self Guided"</formula>
    </cfRule>
    <cfRule type="cellIs" dxfId="48" priority="1112" operator="equal">
      <formula>"University"</formula>
    </cfRule>
    <cfRule type="cellIs" dxfId="47" priority="1113" operator="equal">
      <formula>"In Clinic"</formula>
    </cfRule>
    <cfRule type="cellIs" dxfId="46" priority="1114" operator="equal">
      <formula>"Site Manager"</formula>
    </cfRule>
  </conditionalFormatting>
  <conditionalFormatting sqref="D23:E23">
    <cfRule type="cellIs" dxfId="45" priority="1104" operator="equal">
      <formula>"Self Guided"</formula>
    </cfRule>
  </conditionalFormatting>
  <conditionalFormatting sqref="D23:E23">
    <cfRule type="cellIs" dxfId="44" priority="1101" operator="equal">
      <formula>"IT Support"</formula>
    </cfRule>
    <cfRule type="cellIs" dxfId="43" priority="1102" operator="equal">
      <formula>"In Clinic"</formula>
    </cfRule>
    <cfRule type="cellIs" dxfId="42" priority="1103" operator="equal">
      <formula>"App Support"</formula>
    </cfRule>
  </conditionalFormatting>
  <conditionalFormatting sqref="D22:E22">
    <cfRule type="cellIs" dxfId="41" priority="1074" operator="equal">
      <formula>"Self Guided"</formula>
    </cfRule>
  </conditionalFormatting>
  <conditionalFormatting sqref="D22:E22">
    <cfRule type="cellIs" dxfId="40" priority="1071" operator="equal">
      <formula>"IT Support"</formula>
    </cfRule>
    <cfRule type="cellIs" dxfId="39" priority="1072" operator="equal">
      <formula>"In Clinic"</formula>
    </cfRule>
    <cfRule type="cellIs" dxfId="38" priority="1073" operator="equal">
      <formula>"App Support"</formula>
    </cfRule>
  </conditionalFormatting>
  <conditionalFormatting sqref="D22:E22">
    <cfRule type="cellIs" dxfId="37" priority="1070" operator="equal">
      <formula>"Self Guided"</formula>
    </cfRule>
  </conditionalFormatting>
  <conditionalFormatting sqref="D22:E22">
    <cfRule type="cellIs" dxfId="36" priority="1067" operator="equal">
      <formula>"IT Support"</formula>
    </cfRule>
    <cfRule type="cellIs" dxfId="35" priority="1068" operator="equal">
      <formula>"In Clinic"</formula>
    </cfRule>
    <cfRule type="cellIs" dxfId="34" priority="1069" operator="equal">
      <formula>"App Support"</formula>
    </cfRule>
  </conditionalFormatting>
  <conditionalFormatting sqref="B43:B47">
    <cfRule type="cellIs" dxfId="33" priority="1059" operator="equal">
      <formula>"Stage 1"</formula>
    </cfRule>
    <cfRule type="cellIs" dxfId="32" priority="1060" operator="equal">
      <formula>"Stage 2"</formula>
    </cfRule>
    <cfRule type="cellIs" dxfId="31" priority="1061" operator="equal">
      <formula>"Stage 3"</formula>
    </cfRule>
  </conditionalFormatting>
  <conditionalFormatting sqref="C43:C47">
    <cfRule type="cellIs" dxfId="30" priority="1057" operator="equal">
      <formula>"Ops Manager"</formula>
    </cfRule>
    <cfRule type="cellIs" dxfId="29" priority="1058" operator="equal">
      <formula>"HR"</formula>
    </cfRule>
    <cfRule type="cellIs" dxfId="28" priority="1062" operator="equal">
      <formula>"IT Support"</formula>
    </cfRule>
    <cfRule type="cellIs" dxfId="27" priority="1063" operator="equal">
      <formula>"Self Guided"</formula>
    </cfRule>
    <cfRule type="cellIs" dxfId="26" priority="1064" operator="equal">
      <formula>"University"</formula>
    </cfRule>
    <cfRule type="cellIs" dxfId="25" priority="1065" operator="equal">
      <formula>"In Clinic"</formula>
    </cfRule>
    <cfRule type="cellIs" dxfId="24" priority="1066" operator="equal">
      <formula>"Site Manager"</formula>
    </cfRule>
  </conditionalFormatting>
  <conditionalFormatting sqref="D43:E47">
    <cfRule type="cellIs" dxfId="23" priority="1056" operator="equal">
      <formula>"Self Guided"</formula>
    </cfRule>
  </conditionalFormatting>
  <conditionalFormatting sqref="D43:E47">
    <cfRule type="cellIs" dxfId="22" priority="1053" operator="equal">
      <formula>"IT Support"</formula>
    </cfRule>
    <cfRule type="cellIs" dxfId="21" priority="1054" operator="equal">
      <formula>"In Clinic"</formula>
    </cfRule>
    <cfRule type="cellIs" dxfId="20" priority="1055" operator="equal">
      <formula>"App Support"</formula>
    </cfRule>
  </conditionalFormatting>
  <conditionalFormatting sqref="D131:D135">
    <cfRule type="cellIs" dxfId="19" priority="947" operator="equal">
      <formula>"Self Guided"</formula>
    </cfRule>
  </conditionalFormatting>
  <conditionalFormatting sqref="C131:C137">
    <cfRule type="cellIs" dxfId="18" priority="924" operator="equal">
      <formula>"Ops Manager"</formula>
    </cfRule>
    <cfRule type="cellIs" dxfId="17" priority="925" operator="equal">
      <formula>"HR"</formula>
    </cfRule>
    <cfRule type="cellIs" dxfId="16" priority="926" operator="equal">
      <formula>"IT Support"</formula>
    </cfRule>
    <cfRule type="cellIs" dxfId="15" priority="927" operator="equal">
      <formula>"Self Guided"</formula>
    </cfRule>
    <cfRule type="cellIs" dxfId="14" priority="928" operator="equal">
      <formula>"University"</formula>
    </cfRule>
    <cfRule type="cellIs" dxfId="13" priority="929" operator="equal">
      <formula>"In Clinic"</formula>
    </cfRule>
    <cfRule type="cellIs" dxfId="12" priority="930" operator="equal">
      <formula>"Site Manager"</formula>
    </cfRule>
  </conditionalFormatting>
  <dataValidations disablePrompts="1" count="3">
    <dataValidation allowBlank="1" showInputMessage="1" sqref="D9:E9" xr:uid="{FA49CDBE-BB2D-4B30-85CF-95583B0C9B35}"/>
    <dataValidation type="list" allowBlank="1" showInputMessage="1" showErrorMessage="1" sqref="C164:C168 C187:C1048576" xr:uid="{092913DE-7B4C-4FF7-9DDB-9ED69AC76925}">
      <formula1>#REF!</formula1>
    </dataValidation>
    <dataValidation type="list" allowBlank="1" showInputMessage="1" showErrorMessage="1" sqref="B73:B156 B10:B42" xr:uid="{DBE3C41D-4754-44B2-8775-D7E62026E03A}">
      <formula1>#REF!</formula1>
    </dataValidation>
  </dataValidations>
  <hyperlinks>
    <hyperlink ref="E34" r:id="rId2" xr:uid="{70730AC2-632F-4DE7-A9B2-DEE360BEDF5B}"/>
    <hyperlink ref="E36" r:id="rId3" xr:uid="{75E1860B-FE8F-4398-A249-68B8310C5FD8}"/>
    <hyperlink ref="E38" r:id="rId4" xr:uid="{6C5F1635-C698-4D24-8E8B-85FD38B35472}"/>
    <hyperlink ref="E35" r:id="rId5" xr:uid="{E42911E9-CAFF-404B-9DBA-172992B2EB0F}"/>
  </hyperlinks>
  <printOptions horizontalCentered="1"/>
  <pageMargins left="0.7" right="0.7" top="0.75" bottom="0.75" header="0.3" footer="0.3"/>
  <pageSetup scale="58" fitToHeight="0" orientation="landscape" verticalDpi="0" r:id="rId6"/>
  <headerFooter>
    <oddHeader>&amp;C&amp;20Medical Provider Training Guide</oddHeader>
    <oddFooter>&amp;LCopyright 2022 NEW Health</oddFooter>
  </headerFooter>
  <drawing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A6C3-F18A-4D17-8469-A697CD6FE5B9}">
  <dimension ref="A1:B1"/>
  <sheetViews>
    <sheetView workbookViewId="0">
      <selection activeCell="C4" sqref="C4"/>
    </sheetView>
  </sheetViews>
  <sheetFormatPr defaultRowHeight="14.25" x14ac:dyDescent="0.45"/>
  <sheetData>
    <row r="1" spans="1:2" x14ac:dyDescent="0.45">
      <c r="A1" t="s">
        <v>164</v>
      </c>
      <c r="B1" t="s">
        <v>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I C l U u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C 4 g K V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I C l U i i K R 7 g O A A A A E Q A A A B M A H A B G b 3 J t d W x h c y 9 T Z W N 0 a W 9 u M S 5 t I K I Y A C i g F A A A A A A A A A A A A A A A A A A A A A A A A A A A A C t O T S 7 J z M 9 T C I b Q h t Y A U E s B A i 0 A F A A C A A g A u I C l U u n 8 W i q m A A A A + A A A A B I A A A A A A A A A A A A A A A A A A A A A A E N v b m Z p Z y 9 Q Y W N r Y W d l L n h t b F B L A Q I t A B Q A A g A I A L i A p V I P y u m r p A A A A O k A A A A T A A A A A A A A A A A A A A A A A P I A A A B b Q 2 9 u d G V u d F 9 U e X B l c 1 0 u e G 1 s U E s B A i 0 A F A A C A A g A u I C l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8 V 2 2 S e 2 T t E k V t j a g B A z r w A A A A A A g A A A A A A A 2 Y A A M A A A A A Q A A A A P 2 E 3 9 Z p L + / / Z m 6 c 9 a d E C v A A A A A A E g A A A o A A A A B A A A A A 7 e m Y Q c 0 0 G 4 I T p / n T 2 e z z b U A A A A E + 8 + W 4 a / K x w r n k h v 5 f J I i f L o L K 4 m A O v I 9 C d d W 2 O y / 4 + l 8 P k m J o e S 1 p 5 w G y f f 3 D j H t + Z z t n g T x n N B A I a f v t 0 R 2 C r / N A j r F 7 o T l U K n x W Z S e U m F A A A A H o I J w e d / y L V 0 b U S b H i 4 p o u h S S w E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845A9B1FC3043871FC78C3DAE8DF7" ma:contentTypeVersion="6" ma:contentTypeDescription="Create a new document." ma:contentTypeScope="" ma:versionID="34819a868aa8e57feab9aebe5a0dc076">
  <xsd:schema xmlns:xsd="http://www.w3.org/2001/XMLSchema" xmlns:xs="http://www.w3.org/2001/XMLSchema" xmlns:p="http://schemas.microsoft.com/office/2006/metadata/properties" xmlns:ns2="9c8c6360-529f-4c14-9eaf-b9e37999813d" xmlns:ns3="7846dd6e-0df2-4117-b785-6b5e2cad206e" targetNamespace="http://schemas.microsoft.com/office/2006/metadata/properties" ma:root="true" ma:fieldsID="b9c8cf8bda40748f789cf13aa59dcdd7" ns2:_="" ns3:_="">
    <xsd:import namespace="9c8c6360-529f-4c14-9eaf-b9e37999813d"/>
    <xsd:import namespace="7846dd6e-0df2-4117-b785-6b5e2cad20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c6360-529f-4c14-9eaf-b9e379998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6dd6e-0df2-4117-b785-6b5e2cad20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46dd6e-0df2-4117-b785-6b5e2cad206e">
      <UserInfo>
        <DisplayName>LaDana Castor MA-C</DisplayName>
        <AccountId>13</AccountId>
        <AccountType/>
      </UserInfo>
      <UserInfo>
        <DisplayName>Tammi Evans</DisplayName>
        <AccountId>12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560A28-967C-441D-8DCE-2930686B7EB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B1452AC-793F-46FF-B7E4-A91B405B7E26}"/>
</file>

<file path=customXml/itemProps3.xml><?xml version="1.0" encoding="utf-8"?>
<ds:datastoreItem xmlns:ds="http://schemas.openxmlformats.org/officeDocument/2006/customXml" ds:itemID="{7763C8D7-87A2-4080-8AE9-64629309D005}">
  <ds:schemaRefs>
    <ds:schemaRef ds:uri="http://purl.org/dc/terms/"/>
    <ds:schemaRef ds:uri="54b4514b-2c95-441e-a8ee-650007f70915"/>
    <ds:schemaRef ds:uri="5414bc92-9b5f-4905-8da3-87c2e7cf9d71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9E61468-1C3E-444D-9E0D-4289CDE14E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Provider Training Guide</vt:lpstr>
      <vt:lpstr>Sheet1</vt:lpstr>
      <vt:lpstr>'Provider Training Guide'!Print_Area</vt:lpstr>
    </vt:vector>
  </TitlesOfParts>
  <Manager/>
  <Company>NEW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Tammi Evans</dc:creator>
  <cp:keywords/>
  <dc:description/>
  <cp:lastModifiedBy>Lindsey Ruivivar</cp:lastModifiedBy>
  <cp:revision/>
  <cp:lastPrinted>2022-09-27T17:40:36Z</cp:lastPrinted>
  <dcterms:created xsi:type="dcterms:W3CDTF">2021-04-07T18:53:03Z</dcterms:created>
  <dcterms:modified xsi:type="dcterms:W3CDTF">2022-10-15T00:10:24Z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0x01010009E845A9B1FC3043871FC78C3DAE8DF7</vt:lpwstr>
  </property>
  <property fmtid="{D5CDD505-2E9C-101B-9397-08002B2CF9AE}" pid="3" name="MediaServiceImageTags">
    <vt:lpwstr/>
  </property>
</Properties>
</file>